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877A1E7-ECD4-4C07-8DFD-BE31E9668544}" xr6:coauthVersionLast="47" xr6:coauthVersionMax="47" xr10:uidLastSave="{00000000-0000-0000-0000-000000000000}"/>
  <bookViews>
    <workbookView xWindow="28800" yWindow="480" windowWidth="29040" windowHeight="15720" xr2:uid="{05A5091E-2663-4861-AEED-A33A1578959E}"/>
  </bookViews>
  <sheets>
    <sheet name="승용단가(하반기)" sheetId="2" r:id="rId1"/>
    <sheet name="화물단가(하반기)" sheetId="3" r:id="rId2"/>
    <sheet name="승합단가" sheetId="4" r:id="rId3"/>
  </sheets>
  <definedNames>
    <definedName name="_19_이월예산">#REF!</definedName>
    <definedName name="_xlnm._FilterDatabase" hidden="1">#REF!</definedName>
    <definedName name="_Key1" hidden="1">#REF!</definedName>
    <definedName name="_Order1" hidden="1">255</definedName>
    <definedName name="_Order2" hidden="1">255</definedName>
    <definedName name="HTML_CodePage" hidden="1">949</definedName>
    <definedName name="HTML_Control" localSheetId="1" hidden="1">{"'배정결재 (2)'!$A$13:$I$54"}</definedName>
    <definedName name="HTML_Control" hidden="1">{"'배정결재 (2)'!$A$13:$I$54"}</definedName>
    <definedName name="HTML_Description" hidden="1">""</definedName>
    <definedName name="HTML_Email" hidden="1">""</definedName>
    <definedName name="HTML_Header" hidden="1">""</definedName>
    <definedName name="HTML_LastUpdate" hidden="1">"03-01-08"</definedName>
    <definedName name="HTML_LineAfter" hidden="1">FALSE</definedName>
    <definedName name="HTML_LineBefore" hidden="1">FALSE</definedName>
    <definedName name="HTML_Name" hidden="1">"여수호"</definedName>
    <definedName name="HTML_OBDlg2" hidden="1">TRUE</definedName>
    <definedName name="HTML_OBDlg4" hidden="1">TRUE</definedName>
    <definedName name="HTML_OS" hidden="1">0</definedName>
    <definedName name="HTML_PathFile" hidden="1">"d:\xlsdata\MyHTML.htm"</definedName>
    <definedName name="HTML_Title" hidden="1">""</definedName>
    <definedName name="lknkl">#REF!</definedName>
    <definedName name="_xlnm.Print_Area">#REF!</definedName>
    <definedName name="_xlnm.Print_Titles">#REF!</definedName>
    <definedName name="Query2">#REF!</definedName>
    <definedName name="ㄴ" hidden="1">#REF!</definedName>
    <definedName name="ㄴㅁㄴㄹㄴㄹㅊ">#REF!</definedName>
    <definedName name="ㄷ">#REF!</definedName>
    <definedName name="ㄷㄷㄷㄷ" hidden="1">#REF!</definedName>
    <definedName name="ㄷㄹㄷㄹ">#REF!</definedName>
    <definedName name="ㄷㄹㅈㄹ">#REF!</definedName>
    <definedName name="ㅁㄴㄹㅇㅇㅇㅇㅇㅇㅇㅇㅇㅇㅇㅇㅇ" hidden="1">#REF!</definedName>
    <definedName name="문" hidden="1">#REF!</definedName>
    <definedName name="성남" hidden="1">#REF!</definedName>
    <definedName name="ㅇ">#REF!</definedName>
    <definedName name="ㅇㄴㄹ">#REF!</definedName>
    <definedName name="ㅇㄹㄴㄹㅈㄹㅈ">#REF!</definedName>
    <definedName name="ㅇㄹㄴㅎㅍ" localSheetId="1" hidden="1">{"'배정결재 (2)'!$A$13:$I$54"}</definedName>
    <definedName name="ㅇㄹㄴㅎㅍ" hidden="1">{"'배정결재 (2)'!$A$13:$I$54"}</definedName>
    <definedName name="ㅇㅇㅇㅇ">#REF!</definedName>
    <definedName name="ㅇㅇㅇㅇㅇㅇㅇㅇㅇㅇㅇㅇㅇㅇㅇㅇㅇ" hidden="1">#REF!</definedName>
    <definedName name="야호">#REF!</definedName>
    <definedName name="이자산정">#REF!</definedName>
    <definedName name="ㅈㄷㄹㄷㅈ">#REF!</definedName>
    <definedName name="ㅈㄹ">#REF!</definedName>
    <definedName name="ㅈㄹㄴㄷㄴㄷㄹ">#REF!</definedName>
    <definedName name="자금배정변경">#REF!</definedName>
    <definedName name="ㅓㅏㅓㅏㅓㅏ">#REF!</definedName>
    <definedName name="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3" i="2" l="1"/>
  <c r="H84" i="2"/>
  <c r="H85" i="2"/>
  <c r="H86" i="2"/>
  <c r="H87" i="2"/>
  <c r="H88" i="2"/>
  <c r="H89" i="2"/>
  <c r="H90" i="2"/>
  <c r="H91" i="2"/>
  <c r="H82" i="2"/>
  <c r="K91" i="2"/>
  <c r="I91" i="2" s="1"/>
  <c r="J91" i="2"/>
  <c r="J35" i="2"/>
  <c r="K35" i="2"/>
  <c r="K49" i="3"/>
  <c r="J49" i="3"/>
  <c r="I49" i="3" s="1"/>
  <c r="K48" i="3"/>
  <c r="J48" i="3"/>
  <c r="I48" i="3" s="1"/>
  <c r="K47" i="3"/>
  <c r="I47" i="3" s="1"/>
  <c r="J47" i="3"/>
  <c r="K46" i="3"/>
  <c r="J46" i="3"/>
  <c r="I46" i="3"/>
  <c r="K45" i="3"/>
  <c r="J45" i="3"/>
  <c r="I45" i="3" s="1"/>
  <c r="K44" i="3"/>
  <c r="J44" i="3"/>
  <c r="I44" i="3"/>
  <c r="K43" i="3"/>
  <c r="J43" i="3"/>
  <c r="I43" i="3"/>
  <c r="I42" i="3"/>
  <c r="K41" i="3"/>
  <c r="J41" i="3"/>
  <c r="I41" i="3"/>
  <c r="I40" i="3"/>
  <c r="I39" i="3"/>
  <c r="I38" i="3"/>
  <c r="I37" i="3"/>
  <c r="I36" i="3"/>
  <c r="I35" i="3"/>
  <c r="I34" i="3"/>
  <c r="I33" i="3"/>
  <c r="I32" i="3"/>
  <c r="K31" i="3"/>
  <c r="J31" i="3"/>
  <c r="I31" i="3"/>
  <c r="K30" i="3"/>
  <c r="J30" i="3"/>
  <c r="I30" i="3" s="1"/>
  <c r="I29" i="3"/>
  <c r="I28" i="3"/>
  <c r="I27" i="3"/>
  <c r="I26" i="3"/>
  <c r="K25" i="3"/>
  <c r="J25" i="3"/>
  <c r="I25" i="3"/>
  <c r="K24" i="3"/>
  <c r="J24" i="3"/>
  <c r="I24" i="3" s="1"/>
  <c r="K23" i="3"/>
  <c r="J23" i="3"/>
  <c r="I23" i="3"/>
  <c r="K22" i="3"/>
  <c r="J22" i="3"/>
  <c r="I22" i="3"/>
  <c r="K21" i="3"/>
  <c r="J21" i="3"/>
  <c r="I21" i="3" s="1"/>
  <c r="K20" i="3"/>
  <c r="J20" i="3"/>
  <c r="I20" i="3" s="1"/>
  <c r="K19" i="3"/>
  <c r="J19" i="3"/>
  <c r="I19" i="3"/>
  <c r="I18" i="3"/>
  <c r="I17" i="3"/>
  <c r="I16" i="3"/>
  <c r="I15" i="3"/>
  <c r="I14" i="3"/>
  <c r="I13" i="3"/>
  <c r="K12" i="3"/>
  <c r="J12" i="3"/>
  <c r="I12" i="3"/>
  <c r="K11" i="3"/>
  <c r="J11" i="3"/>
  <c r="I11" i="3"/>
  <c r="K10" i="3"/>
  <c r="J10" i="3"/>
  <c r="I10" i="3" s="1"/>
  <c r="I9" i="3"/>
  <c r="K8" i="3"/>
  <c r="J8" i="3"/>
  <c r="I8" i="3"/>
  <c r="K7" i="3"/>
  <c r="J7" i="3"/>
  <c r="I7" i="3" s="1"/>
  <c r="K6" i="3"/>
  <c r="J6" i="3"/>
  <c r="I6" i="3" s="1"/>
  <c r="K5" i="3"/>
  <c r="J5" i="3"/>
  <c r="I5" i="3"/>
  <c r="K4" i="3"/>
  <c r="J4" i="3"/>
  <c r="I4" i="3"/>
  <c r="K112" i="2"/>
  <c r="J112" i="2"/>
  <c r="K111" i="2"/>
  <c r="J111" i="2"/>
  <c r="I111" i="2" s="1"/>
  <c r="K110" i="2"/>
  <c r="J110" i="2"/>
  <c r="K109" i="2"/>
  <c r="J109" i="2"/>
  <c r="K108" i="2"/>
  <c r="J108" i="2"/>
  <c r="K107" i="2"/>
  <c r="J107" i="2"/>
  <c r="I107" i="2" s="1"/>
  <c r="K106" i="2"/>
  <c r="J106" i="2"/>
  <c r="I106" i="2"/>
  <c r="K105" i="2"/>
  <c r="J105" i="2"/>
  <c r="I105" i="2" s="1"/>
  <c r="K104" i="2"/>
  <c r="J104" i="2"/>
  <c r="K103" i="2"/>
  <c r="J103" i="2"/>
  <c r="K102" i="2"/>
  <c r="J102" i="2"/>
  <c r="I102" i="2" s="1"/>
  <c r="K101" i="2"/>
  <c r="J101" i="2"/>
  <c r="I101" i="2" s="1"/>
  <c r="K100" i="2"/>
  <c r="J100" i="2"/>
  <c r="I100" i="2" s="1"/>
  <c r="K99" i="2"/>
  <c r="J99" i="2"/>
  <c r="I99" i="2" s="1"/>
  <c r="K98" i="2"/>
  <c r="J98" i="2"/>
  <c r="I98" i="2"/>
  <c r="K97" i="2"/>
  <c r="J97" i="2"/>
  <c r="I97" i="2"/>
  <c r="K96" i="2"/>
  <c r="J96" i="2"/>
  <c r="K95" i="2"/>
  <c r="J95" i="2"/>
  <c r="K94" i="2"/>
  <c r="J94" i="2"/>
  <c r="I94" i="2" s="1"/>
  <c r="K93" i="2"/>
  <c r="J93" i="2"/>
  <c r="K92" i="2"/>
  <c r="J92" i="2"/>
  <c r="I92" i="2" s="1"/>
  <c r="K90" i="2"/>
  <c r="J90" i="2"/>
  <c r="K89" i="2"/>
  <c r="J89" i="2"/>
  <c r="K88" i="2"/>
  <c r="J88" i="2"/>
  <c r="K87" i="2"/>
  <c r="J87" i="2"/>
  <c r="K86" i="2"/>
  <c r="J86" i="2"/>
  <c r="I86" i="2" s="1"/>
  <c r="K85" i="2"/>
  <c r="I85" i="2" s="1"/>
  <c r="J85" i="2"/>
  <c r="K84" i="2"/>
  <c r="J84" i="2"/>
  <c r="K83" i="2"/>
  <c r="J83" i="2"/>
  <c r="K82" i="2"/>
  <c r="J82" i="2"/>
  <c r="K81" i="2"/>
  <c r="J81" i="2"/>
  <c r="I81" i="2" s="1"/>
  <c r="K80" i="2"/>
  <c r="J80" i="2"/>
  <c r="I80" i="2"/>
  <c r="K79" i="2"/>
  <c r="J79" i="2"/>
  <c r="I79" i="2"/>
  <c r="K78" i="2"/>
  <c r="J78" i="2"/>
  <c r="I78" i="2"/>
  <c r="K77" i="2"/>
  <c r="J77" i="2"/>
  <c r="K76" i="2"/>
  <c r="J76" i="2"/>
  <c r="K75" i="2"/>
  <c r="J75" i="2"/>
  <c r="I75" i="2"/>
  <c r="K74" i="2"/>
  <c r="J74" i="2"/>
  <c r="I74" i="2"/>
  <c r="K73" i="2"/>
  <c r="I73" i="2" s="1"/>
  <c r="J73" i="2"/>
  <c r="K72" i="2"/>
  <c r="J72" i="2"/>
  <c r="K71" i="2"/>
  <c r="J71" i="2"/>
  <c r="K70" i="2"/>
  <c r="J70" i="2"/>
  <c r="I70" i="2"/>
  <c r="K69" i="2"/>
  <c r="J69" i="2"/>
  <c r="I69" i="2"/>
  <c r="K68" i="2"/>
  <c r="J68" i="2"/>
  <c r="I68" i="2" s="1"/>
  <c r="K67" i="2"/>
  <c r="J67" i="2"/>
  <c r="K66" i="2"/>
  <c r="J66" i="2"/>
  <c r="K65" i="2"/>
  <c r="J65" i="2"/>
  <c r="I65" i="2"/>
  <c r="I64" i="2"/>
  <c r="K63" i="2"/>
  <c r="J63" i="2"/>
  <c r="I63" i="2"/>
  <c r="I62" i="2"/>
  <c r="K61" i="2"/>
  <c r="J61" i="2"/>
  <c r="I60" i="2"/>
  <c r="K59" i="2"/>
  <c r="J59" i="2"/>
  <c r="K58" i="2"/>
  <c r="I58" i="2" s="1"/>
  <c r="J58" i="2"/>
  <c r="K57" i="2"/>
  <c r="J57" i="2"/>
  <c r="I57" i="2"/>
  <c r="I56" i="2"/>
  <c r="K55" i="2"/>
  <c r="J55" i="2"/>
  <c r="I55" i="2" s="1"/>
  <c r="I54" i="2"/>
  <c r="I53" i="2"/>
  <c r="I52" i="2"/>
  <c r="K51" i="2"/>
  <c r="I51" i="2" s="1"/>
  <c r="J51" i="2"/>
  <c r="I50" i="2"/>
  <c r="K49" i="2"/>
  <c r="J49" i="2"/>
  <c r="I49" i="2" s="1"/>
  <c r="K48" i="2"/>
  <c r="J48" i="2"/>
  <c r="K47" i="2"/>
  <c r="J47" i="2"/>
  <c r="I47" i="2"/>
  <c r="I46" i="2"/>
  <c r="I45" i="2"/>
  <c r="I44" i="2"/>
  <c r="I43" i="2"/>
  <c r="I42" i="2"/>
  <c r="I41" i="2"/>
  <c r="K40" i="2"/>
  <c r="I40" i="2" s="1"/>
  <c r="J40" i="2"/>
  <c r="K39" i="2"/>
  <c r="J39" i="2"/>
  <c r="K38" i="2"/>
  <c r="J38" i="2"/>
  <c r="I38" i="2"/>
  <c r="K37" i="2"/>
  <c r="J37" i="2"/>
  <c r="I37" i="2" s="1"/>
  <c r="K36" i="2"/>
  <c r="J36" i="2"/>
  <c r="I36" i="2" s="1"/>
  <c r="K34" i="2"/>
  <c r="J34" i="2"/>
  <c r="K33" i="2"/>
  <c r="J33" i="2"/>
  <c r="I33" i="2"/>
  <c r="K32" i="2"/>
  <c r="J32" i="2"/>
  <c r="K31" i="2"/>
  <c r="J31" i="2"/>
  <c r="I31" i="2"/>
  <c r="K30" i="2"/>
  <c r="J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K15" i="2"/>
  <c r="J15" i="2"/>
  <c r="K14" i="2"/>
  <c r="J14" i="2"/>
  <c r="I14" i="2" s="1"/>
  <c r="K13" i="2"/>
  <c r="J13" i="2"/>
  <c r="I13" i="2" s="1"/>
  <c r="K12" i="2"/>
  <c r="J12" i="2"/>
  <c r="I12" i="2"/>
  <c r="K11" i="2"/>
  <c r="J11" i="2"/>
  <c r="I11" i="2" s="1"/>
  <c r="I10" i="2"/>
  <c r="K9" i="2"/>
  <c r="J9" i="2"/>
  <c r="I9" i="2" s="1"/>
  <c r="I8" i="2"/>
  <c r="K7" i="2"/>
  <c r="J7" i="2"/>
  <c r="I7" i="2" s="1"/>
  <c r="K6" i="2"/>
  <c r="J6" i="2"/>
  <c r="K5" i="2"/>
  <c r="J5" i="2"/>
  <c r="I5" i="2" s="1"/>
  <c r="K4" i="2"/>
  <c r="J4" i="2"/>
  <c r="I4" i="2"/>
  <c r="I84" i="2" l="1"/>
  <c r="I87" i="2"/>
  <c r="I90" i="2"/>
  <c r="I89" i="2"/>
  <c r="I109" i="2"/>
  <c r="I61" i="2"/>
  <c r="I104" i="2"/>
  <c r="I110" i="2"/>
  <c r="I35" i="2"/>
  <c r="I82" i="2"/>
  <c r="I34" i="2"/>
  <c r="I76" i="2"/>
  <c r="I66" i="2"/>
  <c r="I15" i="2"/>
  <c r="I59" i="2"/>
  <c r="I83" i="2"/>
  <c r="I96" i="2"/>
  <c r="I108" i="2"/>
  <c r="I88" i="2"/>
  <c r="I67" i="2"/>
  <c r="I6" i="2"/>
  <c r="I32" i="2"/>
  <c r="I71" i="2"/>
  <c r="I39" i="2"/>
  <c r="I103" i="2"/>
  <c r="I95" i="2"/>
  <c r="I30" i="2"/>
  <c r="I112" i="2"/>
  <c r="I48" i="2"/>
  <c r="I72" i="2"/>
  <c r="I77" i="2"/>
  <c r="I93" i="2"/>
</calcChain>
</file>

<file path=xl/sharedStrings.xml><?xml version="1.0" encoding="utf-8"?>
<sst xmlns="http://schemas.openxmlformats.org/spreadsheetml/2006/main" count="983" uniqueCount="237">
  <si>
    <t>기준년도</t>
    <phoneticPr fontId="4" type="noConversion"/>
  </si>
  <si>
    <t>지역</t>
    <phoneticPr fontId="4" type="noConversion"/>
  </si>
  <si>
    <t>구분</t>
    <phoneticPr fontId="4" type="noConversion"/>
  </si>
  <si>
    <t>제조
수입사</t>
    <phoneticPr fontId="4" type="noConversion"/>
  </si>
  <si>
    <t>차종</t>
    <phoneticPr fontId="4" type="noConversion"/>
  </si>
  <si>
    <t>국비보조금
지원금액
(만원)</t>
    <phoneticPr fontId="4" type="noConversion"/>
  </si>
  <si>
    <t>지방비보조금
지원금액
(만원)</t>
    <phoneticPr fontId="4" type="noConversion"/>
  </si>
  <si>
    <t>보조금지원
총액
(만원)</t>
    <phoneticPr fontId="4" type="noConversion"/>
  </si>
  <si>
    <t>전환지원금
총액
(만원)</t>
    <phoneticPr fontId="4" type="noConversion"/>
  </si>
  <si>
    <t>전환지원금
국비
(만원)</t>
    <phoneticPr fontId="4" type="noConversion"/>
  </si>
  <si>
    <t>전환지원금
지방비
(만원)</t>
    <phoneticPr fontId="4" type="noConversion"/>
  </si>
  <si>
    <t>2026</t>
  </si>
  <si>
    <t>가평군</t>
  </si>
  <si>
    <t>일반승용</t>
  </si>
  <si>
    <t>현대자동차</t>
  </si>
  <si>
    <t>GV60 스탠다드 2WD 19인치</t>
  </si>
  <si>
    <t>GV60 스탠다드 AWD 19인치</t>
  </si>
  <si>
    <t>GV60 스탠다드 AWD 20인치</t>
  </si>
  <si>
    <t>코나 일렉트릭 2WD 스탠다드 17인치</t>
  </si>
  <si>
    <t>코나 일렉트릭 2WD 롱레인지 17인치</t>
  </si>
  <si>
    <t>아이오닉6 N</t>
  </si>
  <si>
    <t>코나 일렉트릭 2WD 롱레인지 17인치 빌트인 캠 미적용</t>
  </si>
  <si>
    <t>코나 일렉트릭 2WD 롱레인지 19인치</t>
  </si>
  <si>
    <t>ELECTRIFIED GV70 AWD 19인치</t>
  </si>
  <si>
    <t>ELECTRIFIED GV70 AWD 20인치</t>
  </si>
  <si>
    <t>ELECTRIFIED G80</t>
  </si>
  <si>
    <t>더 뉴 아이오닉5 2WD 스탠다드 19인치</t>
  </si>
  <si>
    <t>더 뉴 아이오닉5 2WD 롱레인지 19인치</t>
  </si>
  <si>
    <t>더 뉴 아이오닉5 2WD 롱레인지 19인치 빌트인 캠 미적용</t>
  </si>
  <si>
    <t>더 뉴 아이오닉5 2WD 롱레인지 20인치</t>
  </si>
  <si>
    <t>더 뉴 아이오닉5 2WD 롱레인지 N라인 20인치</t>
  </si>
  <si>
    <t>더 뉴 아이오닉5 AWD 롱레인지 19인치</t>
  </si>
  <si>
    <t>더 뉴 아이오닉5 AWD 롱레인지 20인치</t>
  </si>
  <si>
    <t>더 뉴 아이오닉5 AWD 롱레인지 N라인 20인치</t>
  </si>
  <si>
    <t>더 뉴 아이오닉6 2WD 스탠다드 18인치</t>
  </si>
  <si>
    <t>더 뉴 아이오닉6 2WD 롱레인지 18인치</t>
  </si>
  <si>
    <t>더 뉴 아이오닉6 2WD 롱레인지 20인치</t>
  </si>
  <si>
    <t>더 뉴 아이오닉6 2WD 롱레인지 N라인 20인치</t>
  </si>
  <si>
    <t>더 뉴 아이오닉6 AWD 롱레인지 18인치</t>
  </si>
  <si>
    <t>더 뉴 아이오닉6 AWD 롱레인지 20인치</t>
  </si>
  <si>
    <t>더 뉴 아이오닉6 AWD 롱레인지 N라인 20인치</t>
  </si>
  <si>
    <t>아이오닉9 성능형 AWD</t>
  </si>
  <si>
    <t>아이오닉9 항속형 2WD</t>
  </si>
  <si>
    <t>아이오닉9 항속형 AWD</t>
  </si>
  <si>
    <t>스타리아 리무진 일렉트릭 6인승</t>
  </si>
  <si>
    <t>스타리아 라운지 일렉트릭 7인승</t>
  </si>
  <si>
    <t>기아</t>
  </si>
  <si>
    <t>The all-new Kia Niro EV</t>
  </si>
  <si>
    <t>EV9 롱레인지 2WD 19인치</t>
  </si>
  <si>
    <t>EV9 롱레인지 2WD 20인치</t>
  </si>
  <si>
    <t>EV9 롱레인지 4WD 19인치</t>
  </si>
  <si>
    <t>EV9 롱레인지 4WD 21인치</t>
  </si>
  <si>
    <t>EV9 롱레인지 GTL 4WD 21인치</t>
  </si>
  <si>
    <t>더뉴EV6 롱레인지 4WD 20인치</t>
  </si>
  <si>
    <t>더뉴EV6 롱레인지 2WD 20인치</t>
  </si>
  <si>
    <t>더뉴EV6 롱레인지 4WD 19인치</t>
  </si>
  <si>
    <t>더뉴EV6 롱레인지 2WD 19인치</t>
  </si>
  <si>
    <t>EV3 롱레인지 2WD 17인치</t>
  </si>
  <si>
    <t>EV3 롱레인지 2WD 19인치</t>
  </si>
  <si>
    <t>EV3 스탠다드 2WD</t>
  </si>
  <si>
    <t>더뉴EV6 스탠다드</t>
  </si>
  <si>
    <t>EV9 스탠다드</t>
  </si>
  <si>
    <t>EV4 롱레인지 GTL 2WD 19인치</t>
  </si>
  <si>
    <t>EV4 스탠다드 2WD 19인치</t>
  </si>
  <si>
    <t>EV4 롱레인지 2WD 17인치</t>
  </si>
  <si>
    <t>EV4 롱레인지 2WD 19인치</t>
  </si>
  <si>
    <t>EV4 스탠다드 2WD 17인치</t>
  </si>
  <si>
    <t>PV5 패신저 5인승 롱레인지</t>
  </si>
  <si>
    <t>EV5 롱레인지 2WD</t>
  </si>
  <si>
    <t>EV5 롱레인지 4WD 18인치</t>
  </si>
  <si>
    <t>Pv5 WAV(비용 지원)</t>
  </si>
  <si>
    <t>EV5 롱레인지 4WD 19인치</t>
  </si>
  <si>
    <t>Pv5 WAV(비용 미지원)</t>
  </si>
  <si>
    <t>EV5 GT</t>
  </si>
  <si>
    <t>EV3 롱레인지 4WD 19인치</t>
  </si>
  <si>
    <t>EV3 GT</t>
  </si>
  <si>
    <t>EV4 롱레인지 4WD 19인치</t>
  </si>
  <si>
    <t>EV4 GT</t>
  </si>
  <si>
    <t>EV9 GT</t>
  </si>
  <si>
    <t>BMW</t>
  </si>
  <si>
    <t>MINI Cooper SE</t>
  </si>
  <si>
    <t>iX1 xDrive30</t>
  </si>
  <si>
    <t>iX2 eDrive20</t>
  </si>
  <si>
    <t>MINI Countryman SE ALL4</t>
  </si>
  <si>
    <t>MINI Countryman E</t>
  </si>
  <si>
    <t>MINI Aceman SE</t>
  </si>
  <si>
    <t>MINI JCW Aceman E</t>
  </si>
  <si>
    <t>MINI JCW E</t>
  </si>
  <si>
    <t>MINI Aceman E</t>
  </si>
  <si>
    <t>i4 M60 LCI (71HD)</t>
  </si>
  <si>
    <t>i4 eDrive 40 LCI(21HD)</t>
  </si>
  <si>
    <t>i4 eDrive 40 LCI(61HD)</t>
  </si>
  <si>
    <t>i5 eDrive 40</t>
  </si>
  <si>
    <t>iX1 eDrive20</t>
  </si>
  <si>
    <t>iX3 50 xDrive</t>
  </si>
  <si>
    <t>테슬라코리아</t>
  </si>
  <si>
    <t>Model 3 Performance</t>
  </si>
  <si>
    <t>Model 3 RWD(2025)</t>
  </si>
  <si>
    <t>Model 3 RWD</t>
  </si>
  <si>
    <t>Model 3 Premium Long Range RWD</t>
  </si>
  <si>
    <t>Model Y Premium RWD</t>
  </si>
  <si>
    <t>Model Y Premium Long Range</t>
  </si>
  <si>
    <t>Model Y RWD(2025)</t>
  </si>
  <si>
    <t>Model Y Long Range(2025)</t>
  </si>
  <si>
    <t>Model Y L AWD</t>
  </si>
  <si>
    <t>메르세데스벤츠코리아</t>
  </si>
  <si>
    <t>EQB 300 4MATIC(Facelift)</t>
  </si>
  <si>
    <t>EQA 250(Facelift)</t>
  </si>
  <si>
    <t>EQB 300 4MATIC(Facelift)(CY25/2)</t>
  </si>
  <si>
    <t>폭스바겐그룹코리아</t>
  </si>
  <si>
    <t>Q4 45 e-tron</t>
  </si>
  <si>
    <t>Q4 Sportback 45 e-tron</t>
  </si>
  <si>
    <t>Q6 e-tron performance</t>
  </si>
  <si>
    <t>ID.4 Pro</t>
  </si>
  <si>
    <t>iD.5 Pro</t>
  </si>
  <si>
    <t>케이지모빌리티</t>
  </si>
  <si>
    <t>토레스 EVX 18인치</t>
  </si>
  <si>
    <t>토레스 EVX 20인치</t>
  </si>
  <si>
    <t>토레스 EVX 18인치(2026)</t>
  </si>
  <si>
    <t>토레스 EVX 20인치(2026)</t>
  </si>
  <si>
    <t>볼보자동차코리아</t>
  </si>
  <si>
    <t>볼보 EX30 Single Motor ER</t>
  </si>
  <si>
    <t>볼보 EX30CC Twin Motor Perf</t>
  </si>
  <si>
    <t>경·소형</t>
  </si>
  <si>
    <t>레이 EV 2WD 14인치 4인승 승용</t>
  </si>
  <si>
    <t>레이 EV 2WD 14인치 2인승 밴</t>
  </si>
  <si>
    <t>레이 EV 2WD 14인치 1인승 밴</t>
  </si>
  <si>
    <t>캐스퍼 일렉트릭 항속형 17인치(라운지포함)</t>
  </si>
  <si>
    <t>캐스퍼 일렉트릭 항속형 15인치</t>
  </si>
  <si>
    <t>캐스퍼 일렉트릭 기본형 15인치</t>
  </si>
  <si>
    <t>캐스퍼 일렉트릭 크로스 17인치</t>
  </si>
  <si>
    <t>화물(초소형)</t>
  </si>
  <si>
    <t>디피코</t>
  </si>
  <si>
    <t>포트로-탑S</t>
  </si>
  <si>
    <t>포트로-픽업S</t>
  </si>
  <si>
    <t>화물(소형)</t>
  </si>
  <si>
    <t>포터Ⅱ 일렉트릭 하이내장탑차</t>
  </si>
  <si>
    <t>포터Ⅱ 일렉트릭 저상내장탑차</t>
  </si>
  <si>
    <t>포터Ⅱ 일렉트릭 내장탑차</t>
  </si>
  <si>
    <t>포터Ⅱ 일렉트릭</t>
  </si>
  <si>
    <t>포터Ⅱ일렉트릭파워게이트</t>
  </si>
  <si>
    <t>포터Ⅱ 일렉트릭 전동식 윙바디</t>
  </si>
  <si>
    <t>포터Ⅱ 일렉트릭 수동식 윙바디</t>
  </si>
  <si>
    <t>ST1 기본형 카고</t>
  </si>
  <si>
    <t>ST1 기본형 하이탑</t>
  </si>
  <si>
    <t>ST1 기본형 카고냉동</t>
  </si>
  <si>
    <t>스타리아 카고 일렉트릭 5인승</t>
  </si>
  <si>
    <t>봉고 전기차</t>
  </si>
  <si>
    <t>봉고 전기차 냉동탑차</t>
  </si>
  <si>
    <t>봉고 전기차 양문형 미닫이탑차</t>
  </si>
  <si>
    <t>봉고 전기차 로우 양문형 미닫이탑차</t>
  </si>
  <si>
    <t>봉고 전기차 턴인형 파워게이트</t>
  </si>
  <si>
    <t>봉고 전기차 수직형 파워게이트</t>
  </si>
  <si>
    <t>봉고 전기차 내장탑차</t>
  </si>
  <si>
    <t>봉고 전기차 전동식 윙바디</t>
  </si>
  <si>
    <t>봉고 전기차 수동식 윙바디</t>
  </si>
  <si>
    <t>PV5 카고 롱 롱레인지 4도어</t>
  </si>
  <si>
    <t>PV5 카고 롱 롱레인지 3도어</t>
  </si>
  <si>
    <t>PV5 카고 롱 스탠다드 4도어</t>
  </si>
  <si>
    <t>PV5 카고 롱 스탠다드 3도어</t>
  </si>
  <si>
    <t>봉고 전기차 하이 내장탑차</t>
  </si>
  <si>
    <t>봉고 전기차 로우 내장탑차</t>
  </si>
  <si>
    <t>봉고 전기차 하이 냉동탑차</t>
  </si>
  <si>
    <t>봉고 전기차 로우 냉동탑차</t>
  </si>
  <si>
    <t>PV5 오픈베드 스탠다드</t>
  </si>
  <si>
    <t>PV5 오픈베드 롱레인지</t>
  </si>
  <si>
    <t>일진정공</t>
  </si>
  <si>
    <t>일진무시동전기냉동탑차(포터)</t>
  </si>
  <si>
    <t>일진무시동전기냉동탑차(ST1)</t>
  </si>
  <si>
    <t>일진무시동전기탑차(ST1)</t>
  </si>
  <si>
    <t>일진무시동전기 냉동탑차(봉고)</t>
  </si>
  <si>
    <t>오텍</t>
  </si>
  <si>
    <t>오텍ST1 초경량 냉동탑차</t>
  </si>
  <si>
    <t>한국쓰리축</t>
  </si>
  <si>
    <t>한국쓰리축1톤롱바디EV트럭(봉고)</t>
  </si>
  <si>
    <t>한국쓰리축1톤ST1트럭</t>
  </si>
  <si>
    <t>토레스 EVX VAN 20인치</t>
  </si>
  <si>
    <t>토레스 EVX VAN 18인치</t>
  </si>
  <si>
    <t>MUSSO EV 2WD 17인치</t>
  </si>
  <si>
    <t>MUSSO EV AWD 17인치</t>
  </si>
  <si>
    <t>토레스 EVX 밴 20인치</t>
  </si>
  <si>
    <t>토레스 EVX 밴 18인치</t>
  </si>
  <si>
    <t>토레스 EVX 밴 18인치(2026)</t>
  </si>
  <si>
    <t>지방비보조금
지원금액</t>
    <phoneticPr fontId="4" type="noConversion"/>
  </si>
  <si>
    <t>승합(소형)</t>
  </si>
  <si>
    <t>MTR</t>
  </si>
  <si>
    <t>엠티알ST1어린이운송승합차(CV1KIDS)</t>
  </si>
  <si>
    <t>엠티알ST1승합자동차(CV1)</t>
  </si>
  <si>
    <t>승합(중형)</t>
  </si>
  <si>
    <t>카운티일렉트릭(어린이버스)</t>
  </si>
  <si>
    <t>카운티일렉트릭</t>
  </si>
  <si>
    <t>카운티일렉트릭(마을버스)</t>
  </si>
  <si>
    <t>스타리아 라운지 일렉트릭 11인승</t>
  </si>
  <si>
    <t>스타리아 투어러 일렉트릭 11인승</t>
  </si>
  <si>
    <t>우진산전</t>
  </si>
  <si>
    <t>아폴로700</t>
  </si>
  <si>
    <t>케이지모빌리티커머셜</t>
  </si>
  <si>
    <t>KG C070 E-STANA</t>
  </si>
  <si>
    <t>한차</t>
  </si>
  <si>
    <t>GREENWAY720</t>
  </si>
  <si>
    <t>중원자동차</t>
  </si>
  <si>
    <t>EV J2</t>
  </si>
  <si>
    <t>에빅오토모티브코리아</t>
  </si>
  <si>
    <t>세레온(어린이)</t>
  </si>
  <si>
    <t>세레온(마을)</t>
  </si>
  <si>
    <t>아이버스</t>
  </si>
  <si>
    <t>아이버스아폴로700어린이운송차</t>
  </si>
  <si>
    <t>피라인모터스</t>
  </si>
  <si>
    <t>HYPERS1607P</t>
  </si>
  <si>
    <t>승합(대형)</t>
  </si>
  <si>
    <t>일렉시티 이층버스</t>
  </si>
  <si>
    <t>일렉시티(4PACKV2)</t>
  </si>
  <si>
    <t>일렉시티(4PACKV1)</t>
  </si>
  <si>
    <t>일렉시티타운</t>
  </si>
  <si>
    <t>KGC110</t>
  </si>
  <si>
    <t>KGC090(27인승)</t>
  </si>
  <si>
    <t>KGC090(42인승)</t>
  </si>
  <si>
    <t>아폴로1200-S42</t>
  </si>
  <si>
    <t>아폴로1100V2.5</t>
  </si>
  <si>
    <t>아폴로900V2.0</t>
  </si>
  <si>
    <t>아폴로1100 V2.5 양문형</t>
  </si>
  <si>
    <t>아폴로900 V2.0(25인승)</t>
  </si>
  <si>
    <t>범한자동차</t>
  </si>
  <si>
    <t>E-STAR 8K</t>
  </si>
  <si>
    <t>E-STAR 11K</t>
  </si>
  <si>
    <t>티에스모터스</t>
  </si>
  <si>
    <t>여울900</t>
  </si>
  <si>
    <t>여울1100</t>
  </si>
  <si>
    <t>이엠코리아</t>
  </si>
  <si>
    <t>에픽시티(NCM)</t>
  </si>
  <si>
    <t>에픽타운(NCM)</t>
  </si>
  <si>
    <t>아이버스어린이운송차</t>
  </si>
  <si>
    <t>아이버스아폴로1200어린이운송차</t>
  </si>
  <si>
    <t>승용 차종별 보조금</t>
    <phoneticPr fontId="4" type="noConversion"/>
  </si>
  <si>
    <t>화물 차종별 보조금</t>
    <phoneticPr fontId="4" type="noConversion"/>
  </si>
  <si>
    <t>승합 차종별 보조금</t>
    <phoneticPr fontId="4" type="noConversion"/>
  </si>
  <si>
    <t>Model 3 Premium Long Range RWD(5999만원)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</si>
</sst>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3.5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name val="돋움체"/>
      <family val="3"/>
      <charset val="129"/>
    </font>
    <font>
      <b/>
      <sz val="10"/>
      <color rgb="FFFFFFFF"/>
      <name val="맑은 고딕"/>
      <family val="3"/>
      <charset val="129"/>
      <scheme val="minor"/>
    </font>
    <font>
      <sz val="8"/>
      <name val="HY중고딕"/>
      <family val="1"/>
      <charset val="129"/>
    </font>
    <font>
      <b/>
      <sz val="9"/>
      <color rgb="FFFFFF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5" fillId="0" borderId="0" xfId="1" applyFont="1" applyAlignment="1">
      <alignment horizont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5" fillId="0" borderId="1" xfId="1" applyFont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1" fontId="5" fillId="4" borderId="1" xfId="1" applyNumberFormat="1" applyFont="1" applyFill="1" applyBorder="1" applyAlignment="1">
      <alignment horizontal="center"/>
    </xf>
    <xf numFmtId="1" fontId="5" fillId="0" borderId="1" xfId="1" applyNumberFormat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5" fillId="5" borderId="1" xfId="1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/>
    </xf>
    <xf numFmtId="0" fontId="2" fillId="0" borderId="0" xfId="1" applyFont="1" applyAlignment="1">
      <alignment horizontal="center" vertical="center"/>
    </xf>
    <xf numFmtId="0" fontId="6" fillId="2" borderId="2" xfId="1" applyFont="1" applyFill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</cellXfs>
  <cellStyles count="2">
    <cellStyle name="표준" xfId="0" builtinId="0"/>
    <cellStyle name="표준 11 2" xfId="1" xr:uid="{30DA82DF-D65F-419C-BD54-DEFFE34A16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BE4600-FAA9-4959-8289-69DBEB9DDA4D}">
  <dimension ref="A1:K116"/>
  <sheetViews>
    <sheetView tabSelected="1" topLeftCell="A67" workbookViewId="0">
      <selection activeCell="F85" sqref="F85"/>
    </sheetView>
  </sheetViews>
  <sheetFormatPr defaultRowHeight="10.5" x14ac:dyDescent="0.15"/>
  <cols>
    <col min="1" max="2" width="11.375" style="1" customWidth="1"/>
    <col min="3" max="3" width="18.875" style="1" customWidth="1"/>
    <col min="4" max="4" width="21.375" style="1" customWidth="1"/>
    <col min="5" max="5" width="43.875" style="1" bestFit="1" customWidth="1"/>
    <col min="6" max="9" width="9.625" style="1" bestFit="1" customWidth="1"/>
    <col min="10" max="10" width="6.375" style="1" bestFit="1" customWidth="1"/>
    <col min="11" max="11" width="9.625" style="1" bestFit="1" customWidth="1"/>
    <col min="12" max="12" width="18.25" style="1" customWidth="1"/>
    <col min="13" max="256" width="9" style="1"/>
    <col min="257" max="258" width="11.375" style="1" customWidth="1"/>
    <col min="259" max="259" width="18.875" style="1" customWidth="1"/>
    <col min="260" max="260" width="21.375" style="1" customWidth="1"/>
    <col min="261" max="261" width="30.25" style="1" customWidth="1"/>
    <col min="262" max="262" width="9.625" style="1" bestFit="1" customWidth="1"/>
    <col min="263" max="263" width="11.25" style="1" bestFit="1" customWidth="1"/>
    <col min="264" max="265" width="9.625" style="1" bestFit="1" customWidth="1"/>
    <col min="266" max="266" width="6.375" style="1" bestFit="1" customWidth="1"/>
    <col min="267" max="267" width="9.625" style="1" bestFit="1" customWidth="1"/>
    <col min="268" max="268" width="18.25" style="1" customWidth="1"/>
    <col min="269" max="512" width="9" style="1"/>
    <col min="513" max="514" width="11.375" style="1" customWidth="1"/>
    <col min="515" max="515" width="18.875" style="1" customWidth="1"/>
    <col min="516" max="516" width="21.375" style="1" customWidth="1"/>
    <col min="517" max="517" width="30.25" style="1" customWidth="1"/>
    <col min="518" max="518" width="9.625" style="1" bestFit="1" customWidth="1"/>
    <col min="519" max="519" width="11.25" style="1" bestFit="1" customWidth="1"/>
    <col min="520" max="521" width="9.625" style="1" bestFit="1" customWidth="1"/>
    <col min="522" max="522" width="6.375" style="1" bestFit="1" customWidth="1"/>
    <col min="523" max="523" width="9.625" style="1" bestFit="1" customWidth="1"/>
    <col min="524" max="524" width="18.25" style="1" customWidth="1"/>
    <col min="525" max="768" width="9" style="1"/>
    <col min="769" max="770" width="11.375" style="1" customWidth="1"/>
    <col min="771" max="771" width="18.875" style="1" customWidth="1"/>
    <col min="772" max="772" width="21.375" style="1" customWidth="1"/>
    <col min="773" max="773" width="30.25" style="1" customWidth="1"/>
    <col min="774" max="774" width="9.625" style="1" bestFit="1" customWidth="1"/>
    <col min="775" max="775" width="11.25" style="1" bestFit="1" customWidth="1"/>
    <col min="776" max="777" width="9.625" style="1" bestFit="1" customWidth="1"/>
    <col min="778" max="778" width="6.375" style="1" bestFit="1" customWidth="1"/>
    <col min="779" max="779" width="9.625" style="1" bestFit="1" customWidth="1"/>
    <col min="780" max="780" width="18.25" style="1" customWidth="1"/>
    <col min="781" max="1024" width="9" style="1"/>
    <col min="1025" max="1026" width="11.375" style="1" customWidth="1"/>
    <col min="1027" max="1027" width="18.875" style="1" customWidth="1"/>
    <col min="1028" max="1028" width="21.375" style="1" customWidth="1"/>
    <col min="1029" max="1029" width="30.25" style="1" customWidth="1"/>
    <col min="1030" max="1030" width="9.625" style="1" bestFit="1" customWidth="1"/>
    <col min="1031" max="1031" width="11.25" style="1" bestFit="1" customWidth="1"/>
    <col min="1032" max="1033" width="9.625" style="1" bestFit="1" customWidth="1"/>
    <col min="1034" max="1034" width="6.375" style="1" bestFit="1" customWidth="1"/>
    <col min="1035" max="1035" width="9.625" style="1" bestFit="1" customWidth="1"/>
    <col min="1036" max="1036" width="18.25" style="1" customWidth="1"/>
    <col min="1037" max="1280" width="9" style="1"/>
    <col min="1281" max="1282" width="11.375" style="1" customWidth="1"/>
    <col min="1283" max="1283" width="18.875" style="1" customWidth="1"/>
    <col min="1284" max="1284" width="21.375" style="1" customWidth="1"/>
    <col min="1285" max="1285" width="30.25" style="1" customWidth="1"/>
    <col min="1286" max="1286" width="9.625" style="1" bestFit="1" customWidth="1"/>
    <col min="1287" max="1287" width="11.25" style="1" bestFit="1" customWidth="1"/>
    <col min="1288" max="1289" width="9.625" style="1" bestFit="1" customWidth="1"/>
    <col min="1290" max="1290" width="6.375" style="1" bestFit="1" customWidth="1"/>
    <col min="1291" max="1291" width="9.625" style="1" bestFit="1" customWidth="1"/>
    <col min="1292" max="1292" width="18.25" style="1" customWidth="1"/>
    <col min="1293" max="1536" width="9" style="1"/>
    <col min="1537" max="1538" width="11.375" style="1" customWidth="1"/>
    <col min="1539" max="1539" width="18.875" style="1" customWidth="1"/>
    <col min="1540" max="1540" width="21.375" style="1" customWidth="1"/>
    <col min="1541" max="1541" width="30.25" style="1" customWidth="1"/>
    <col min="1542" max="1542" width="9.625" style="1" bestFit="1" customWidth="1"/>
    <col min="1543" max="1543" width="11.25" style="1" bestFit="1" customWidth="1"/>
    <col min="1544" max="1545" width="9.625" style="1" bestFit="1" customWidth="1"/>
    <col min="1546" max="1546" width="6.375" style="1" bestFit="1" customWidth="1"/>
    <col min="1547" max="1547" width="9.625" style="1" bestFit="1" customWidth="1"/>
    <col min="1548" max="1548" width="18.25" style="1" customWidth="1"/>
    <col min="1549" max="1792" width="9" style="1"/>
    <col min="1793" max="1794" width="11.375" style="1" customWidth="1"/>
    <col min="1795" max="1795" width="18.875" style="1" customWidth="1"/>
    <col min="1796" max="1796" width="21.375" style="1" customWidth="1"/>
    <col min="1797" max="1797" width="30.25" style="1" customWidth="1"/>
    <col min="1798" max="1798" width="9.625" style="1" bestFit="1" customWidth="1"/>
    <col min="1799" max="1799" width="11.25" style="1" bestFit="1" customWidth="1"/>
    <col min="1800" max="1801" width="9.625" style="1" bestFit="1" customWidth="1"/>
    <col min="1802" max="1802" width="6.375" style="1" bestFit="1" customWidth="1"/>
    <col min="1803" max="1803" width="9.625" style="1" bestFit="1" customWidth="1"/>
    <col min="1804" max="1804" width="18.25" style="1" customWidth="1"/>
    <col min="1805" max="2048" width="9" style="1"/>
    <col min="2049" max="2050" width="11.375" style="1" customWidth="1"/>
    <col min="2051" max="2051" width="18.875" style="1" customWidth="1"/>
    <col min="2052" max="2052" width="21.375" style="1" customWidth="1"/>
    <col min="2053" max="2053" width="30.25" style="1" customWidth="1"/>
    <col min="2054" max="2054" width="9.625" style="1" bestFit="1" customWidth="1"/>
    <col min="2055" max="2055" width="11.25" style="1" bestFit="1" customWidth="1"/>
    <col min="2056" max="2057" width="9.625" style="1" bestFit="1" customWidth="1"/>
    <col min="2058" max="2058" width="6.375" style="1" bestFit="1" customWidth="1"/>
    <col min="2059" max="2059" width="9.625" style="1" bestFit="1" customWidth="1"/>
    <col min="2060" max="2060" width="18.25" style="1" customWidth="1"/>
    <col min="2061" max="2304" width="9" style="1"/>
    <col min="2305" max="2306" width="11.375" style="1" customWidth="1"/>
    <col min="2307" max="2307" width="18.875" style="1" customWidth="1"/>
    <col min="2308" max="2308" width="21.375" style="1" customWidth="1"/>
    <col min="2309" max="2309" width="30.25" style="1" customWidth="1"/>
    <col min="2310" max="2310" width="9.625" style="1" bestFit="1" customWidth="1"/>
    <col min="2311" max="2311" width="11.25" style="1" bestFit="1" customWidth="1"/>
    <col min="2312" max="2313" width="9.625" style="1" bestFit="1" customWidth="1"/>
    <col min="2314" max="2314" width="6.375" style="1" bestFit="1" customWidth="1"/>
    <col min="2315" max="2315" width="9.625" style="1" bestFit="1" customWidth="1"/>
    <col min="2316" max="2316" width="18.25" style="1" customWidth="1"/>
    <col min="2317" max="2560" width="9" style="1"/>
    <col min="2561" max="2562" width="11.375" style="1" customWidth="1"/>
    <col min="2563" max="2563" width="18.875" style="1" customWidth="1"/>
    <col min="2564" max="2564" width="21.375" style="1" customWidth="1"/>
    <col min="2565" max="2565" width="30.25" style="1" customWidth="1"/>
    <col min="2566" max="2566" width="9.625" style="1" bestFit="1" customWidth="1"/>
    <col min="2567" max="2567" width="11.25" style="1" bestFit="1" customWidth="1"/>
    <col min="2568" max="2569" width="9.625" style="1" bestFit="1" customWidth="1"/>
    <col min="2570" max="2570" width="6.375" style="1" bestFit="1" customWidth="1"/>
    <col min="2571" max="2571" width="9.625" style="1" bestFit="1" customWidth="1"/>
    <col min="2572" max="2572" width="18.25" style="1" customWidth="1"/>
    <col min="2573" max="2816" width="9" style="1"/>
    <col min="2817" max="2818" width="11.375" style="1" customWidth="1"/>
    <col min="2819" max="2819" width="18.875" style="1" customWidth="1"/>
    <col min="2820" max="2820" width="21.375" style="1" customWidth="1"/>
    <col min="2821" max="2821" width="30.25" style="1" customWidth="1"/>
    <col min="2822" max="2822" width="9.625" style="1" bestFit="1" customWidth="1"/>
    <col min="2823" max="2823" width="11.25" style="1" bestFit="1" customWidth="1"/>
    <col min="2824" max="2825" width="9.625" style="1" bestFit="1" customWidth="1"/>
    <col min="2826" max="2826" width="6.375" style="1" bestFit="1" customWidth="1"/>
    <col min="2827" max="2827" width="9.625" style="1" bestFit="1" customWidth="1"/>
    <col min="2828" max="2828" width="18.25" style="1" customWidth="1"/>
    <col min="2829" max="3072" width="9" style="1"/>
    <col min="3073" max="3074" width="11.375" style="1" customWidth="1"/>
    <col min="3075" max="3075" width="18.875" style="1" customWidth="1"/>
    <col min="3076" max="3076" width="21.375" style="1" customWidth="1"/>
    <col min="3077" max="3077" width="30.25" style="1" customWidth="1"/>
    <col min="3078" max="3078" width="9.625" style="1" bestFit="1" customWidth="1"/>
    <col min="3079" max="3079" width="11.25" style="1" bestFit="1" customWidth="1"/>
    <col min="3080" max="3081" width="9.625" style="1" bestFit="1" customWidth="1"/>
    <col min="3082" max="3082" width="6.375" style="1" bestFit="1" customWidth="1"/>
    <col min="3083" max="3083" width="9.625" style="1" bestFit="1" customWidth="1"/>
    <col min="3084" max="3084" width="18.25" style="1" customWidth="1"/>
    <col min="3085" max="3328" width="9" style="1"/>
    <col min="3329" max="3330" width="11.375" style="1" customWidth="1"/>
    <col min="3331" max="3331" width="18.875" style="1" customWidth="1"/>
    <col min="3332" max="3332" width="21.375" style="1" customWidth="1"/>
    <col min="3333" max="3333" width="30.25" style="1" customWidth="1"/>
    <col min="3334" max="3334" width="9.625" style="1" bestFit="1" customWidth="1"/>
    <col min="3335" max="3335" width="11.25" style="1" bestFit="1" customWidth="1"/>
    <col min="3336" max="3337" width="9.625" style="1" bestFit="1" customWidth="1"/>
    <col min="3338" max="3338" width="6.375" style="1" bestFit="1" customWidth="1"/>
    <col min="3339" max="3339" width="9.625" style="1" bestFit="1" customWidth="1"/>
    <col min="3340" max="3340" width="18.25" style="1" customWidth="1"/>
    <col min="3341" max="3584" width="9" style="1"/>
    <col min="3585" max="3586" width="11.375" style="1" customWidth="1"/>
    <col min="3587" max="3587" width="18.875" style="1" customWidth="1"/>
    <col min="3588" max="3588" width="21.375" style="1" customWidth="1"/>
    <col min="3589" max="3589" width="30.25" style="1" customWidth="1"/>
    <col min="3590" max="3590" width="9.625" style="1" bestFit="1" customWidth="1"/>
    <col min="3591" max="3591" width="11.25" style="1" bestFit="1" customWidth="1"/>
    <col min="3592" max="3593" width="9.625" style="1" bestFit="1" customWidth="1"/>
    <col min="3594" max="3594" width="6.375" style="1" bestFit="1" customWidth="1"/>
    <col min="3595" max="3595" width="9.625" style="1" bestFit="1" customWidth="1"/>
    <col min="3596" max="3596" width="18.25" style="1" customWidth="1"/>
    <col min="3597" max="3840" width="9" style="1"/>
    <col min="3841" max="3842" width="11.375" style="1" customWidth="1"/>
    <col min="3843" max="3843" width="18.875" style="1" customWidth="1"/>
    <col min="3844" max="3844" width="21.375" style="1" customWidth="1"/>
    <col min="3845" max="3845" width="30.25" style="1" customWidth="1"/>
    <col min="3846" max="3846" width="9.625" style="1" bestFit="1" customWidth="1"/>
    <col min="3847" max="3847" width="11.25" style="1" bestFit="1" customWidth="1"/>
    <col min="3848" max="3849" width="9.625" style="1" bestFit="1" customWidth="1"/>
    <col min="3850" max="3850" width="6.375" style="1" bestFit="1" customWidth="1"/>
    <col min="3851" max="3851" width="9.625" style="1" bestFit="1" customWidth="1"/>
    <col min="3852" max="3852" width="18.25" style="1" customWidth="1"/>
    <col min="3853" max="4096" width="9" style="1"/>
    <col min="4097" max="4098" width="11.375" style="1" customWidth="1"/>
    <col min="4099" max="4099" width="18.875" style="1" customWidth="1"/>
    <col min="4100" max="4100" width="21.375" style="1" customWidth="1"/>
    <col min="4101" max="4101" width="30.25" style="1" customWidth="1"/>
    <col min="4102" max="4102" width="9.625" style="1" bestFit="1" customWidth="1"/>
    <col min="4103" max="4103" width="11.25" style="1" bestFit="1" customWidth="1"/>
    <col min="4104" max="4105" width="9.625" style="1" bestFit="1" customWidth="1"/>
    <col min="4106" max="4106" width="6.375" style="1" bestFit="1" customWidth="1"/>
    <col min="4107" max="4107" width="9.625" style="1" bestFit="1" customWidth="1"/>
    <col min="4108" max="4108" width="18.25" style="1" customWidth="1"/>
    <col min="4109" max="4352" width="9" style="1"/>
    <col min="4353" max="4354" width="11.375" style="1" customWidth="1"/>
    <col min="4355" max="4355" width="18.875" style="1" customWidth="1"/>
    <col min="4356" max="4356" width="21.375" style="1" customWidth="1"/>
    <col min="4357" max="4357" width="30.25" style="1" customWidth="1"/>
    <col min="4358" max="4358" width="9.625" style="1" bestFit="1" customWidth="1"/>
    <col min="4359" max="4359" width="11.25" style="1" bestFit="1" customWidth="1"/>
    <col min="4360" max="4361" width="9.625" style="1" bestFit="1" customWidth="1"/>
    <col min="4362" max="4362" width="6.375" style="1" bestFit="1" customWidth="1"/>
    <col min="4363" max="4363" width="9.625" style="1" bestFit="1" customWidth="1"/>
    <col min="4364" max="4364" width="18.25" style="1" customWidth="1"/>
    <col min="4365" max="4608" width="9" style="1"/>
    <col min="4609" max="4610" width="11.375" style="1" customWidth="1"/>
    <col min="4611" max="4611" width="18.875" style="1" customWidth="1"/>
    <col min="4612" max="4612" width="21.375" style="1" customWidth="1"/>
    <col min="4613" max="4613" width="30.25" style="1" customWidth="1"/>
    <col min="4614" max="4614" width="9.625" style="1" bestFit="1" customWidth="1"/>
    <col min="4615" max="4615" width="11.25" style="1" bestFit="1" customWidth="1"/>
    <col min="4616" max="4617" width="9.625" style="1" bestFit="1" customWidth="1"/>
    <col min="4618" max="4618" width="6.375" style="1" bestFit="1" customWidth="1"/>
    <col min="4619" max="4619" width="9.625" style="1" bestFit="1" customWidth="1"/>
    <col min="4620" max="4620" width="18.25" style="1" customWidth="1"/>
    <col min="4621" max="4864" width="9" style="1"/>
    <col min="4865" max="4866" width="11.375" style="1" customWidth="1"/>
    <col min="4867" max="4867" width="18.875" style="1" customWidth="1"/>
    <col min="4868" max="4868" width="21.375" style="1" customWidth="1"/>
    <col min="4869" max="4869" width="30.25" style="1" customWidth="1"/>
    <col min="4870" max="4870" width="9.625" style="1" bestFit="1" customWidth="1"/>
    <col min="4871" max="4871" width="11.25" style="1" bestFit="1" customWidth="1"/>
    <col min="4872" max="4873" width="9.625" style="1" bestFit="1" customWidth="1"/>
    <col min="4874" max="4874" width="6.375" style="1" bestFit="1" customWidth="1"/>
    <col min="4875" max="4875" width="9.625" style="1" bestFit="1" customWidth="1"/>
    <col min="4876" max="4876" width="18.25" style="1" customWidth="1"/>
    <col min="4877" max="5120" width="9" style="1"/>
    <col min="5121" max="5122" width="11.375" style="1" customWidth="1"/>
    <col min="5123" max="5123" width="18.875" style="1" customWidth="1"/>
    <col min="5124" max="5124" width="21.375" style="1" customWidth="1"/>
    <col min="5125" max="5125" width="30.25" style="1" customWidth="1"/>
    <col min="5126" max="5126" width="9.625" style="1" bestFit="1" customWidth="1"/>
    <col min="5127" max="5127" width="11.25" style="1" bestFit="1" customWidth="1"/>
    <col min="5128" max="5129" width="9.625" style="1" bestFit="1" customWidth="1"/>
    <col min="5130" max="5130" width="6.375" style="1" bestFit="1" customWidth="1"/>
    <col min="5131" max="5131" width="9.625" style="1" bestFit="1" customWidth="1"/>
    <col min="5132" max="5132" width="18.25" style="1" customWidth="1"/>
    <col min="5133" max="5376" width="9" style="1"/>
    <col min="5377" max="5378" width="11.375" style="1" customWidth="1"/>
    <col min="5379" max="5379" width="18.875" style="1" customWidth="1"/>
    <col min="5380" max="5380" width="21.375" style="1" customWidth="1"/>
    <col min="5381" max="5381" width="30.25" style="1" customWidth="1"/>
    <col min="5382" max="5382" width="9.625" style="1" bestFit="1" customWidth="1"/>
    <col min="5383" max="5383" width="11.25" style="1" bestFit="1" customWidth="1"/>
    <col min="5384" max="5385" width="9.625" style="1" bestFit="1" customWidth="1"/>
    <col min="5386" max="5386" width="6.375" style="1" bestFit="1" customWidth="1"/>
    <col min="5387" max="5387" width="9.625" style="1" bestFit="1" customWidth="1"/>
    <col min="5388" max="5388" width="18.25" style="1" customWidth="1"/>
    <col min="5389" max="5632" width="9" style="1"/>
    <col min="5633" max="5634" width="11.375" style="1" customWidth="1"/>
    <col min="5635" max="5635" width="18.875" style="1" customWidth="1"/>
    <col min="5636" max="5636" width="21.375" style="1" customWidth="1"/>
    <col min="5637" max="5637" width="30.25" style="1" customWidth="1"/>
    <col min="5638" max="5638" width="9.625" style="1" bestFit="1" customWidth="1"/>
    <col min="5639" max="5639" width="11.25" style="1" bestFit="1" customWidth="1"/>
    <col min="5640" max="5641" width="9.625" style="1" bestFit="1" customWidth="1"/>
    <col min="5642" max="5642" width="6.375" style="1" bestFit="1" customWidth="1"/>
    <col min="5643" max="5643" width="9.625" style="1" bestFit="1" customWidth="1"/>
    <col min="5644" max="5644" width="18.25" style="1" customWidth="1"/>
    <col min="5645" max="5888" width="9" style="1"/>
    <col min="5889" max="5890" width="11.375" style="1" customWidth="1"/>
    <col min="5891" max="5891" width="18.875" style="1" customWidth="1"/>
    <col min="5892" max="5892" width="21.375" style="1" customWidth="1"/>
    <col min="5893" max="5893" width="30.25" style="1" customWidth="1"/>
    <col min="5894" max="5894" width="9.625" style="1" bestFit="1" customWidth="1"/>
    <col min="5895" max="5895" width="11.25" style="1" bestFit="1" customWidth="1"/>
    <col min="5896" max="5897" width="9.625" style="1" bestFit="1" customWidth="1"/>
    <col min="5898" max="5898" width="6.375" style="1" bestFit="1" customWidth="1"/>
    <col min="5899" max="5899" width="9.625" style="1" bestFit="1" customWidth="1"/>
    <col min="5900" max="5900" width="18.25" style="1" customWidth="1"/>
    <col min="5901" max="6144" width="9" style="1"/>
    <col min="6145" max="6146" width="11.375" style="1" customWidth="1"/>
    <col min="6147" max="6147" width="18.875" style="1" customWidth="1"/>
    <col min="6148" max="6148" width="21.375" style="1" customWidth="1"/>
    <col min="6149" max="6149" width="30.25" style="1" customWidth="1"/>
    <col min="6150" max="6150" width="9.625" style="1" bestFit="1" customWidth="1"/>
    <col min="6151" max="6151" width="11.25" style="1" bestFit="1" customWidth="1"/>
    <col min="6152" max="6153" width="9.625" style="1" bestFit="1" customWidth="1"/>
    <col min="6154" max="6154" width="6.375" style="1" bestFit="1" customWidth="1"/>
    <col min="6155" max="6155" width="9.625" style="1" bestFit="1" customWidth="1"/>
    <col min="6156" max="6156" width="18.25" style="1" customWidth="1"/>
    <col min="6157" max="6400" width="9" style="1"/>
    <col min="6401" max="6402" width="11.375" style="1" customWidth="1"/>
    <col min="6403" max="6403" width="18.875" style="1" customWidth="1"/>
    <col min="6404" max="6404" width="21.375" style="1" customWidth="1"/>
    <col min="6405" max="6405" width="30.25" style="1" customWidth="1"/>
    <col min="6406" max="6406" width="9.625" style="1" bestFit="1" customWidth="1"/>
    <col min="6407" max="6407" width="11.25" style="1" bestFit="1" customWidth="1"/>
    <col min="6408" max="6409" width="9.625" style="1" bestFit="1" customWidth="1"/>
    <col min="6410" max="6410" width="6.375" style="1" bestFit="1" customWidth="1"/>
    <col min="6411" max="6411" width="9.625" style="1" bestFit="1" customWidth="1"/>
    <col min="6412" max="6412" width="18.25" style="1" customWidth="1"/>
    <col min="6413" max="6656" width="9" style="1"/>
    <col min="6657" max="6658" width="11.375" style="1" customWidth="1"/>
    <col min="6659" max="6659" width="18.875" style="1" customWidth="1"/>
    <col min="6660" max="6660" width="21.375" style="1" customWidth="1"/>
    <col min="6661" max="6661" width="30.25" style="1" customWidth="1"/>
    <col min="6662" max="6662" width="9.625" style="1" bestFit="1" customWidth="1"/>
    <col min="6663" max="6663" width="11.25" style="1" bestFit="1" customWidth="1"/>
    <col min="6664" max="6665" width="9.625" style="1" bestFit="1" customWidth="1"/>
    <col min="6666" max="6666" width="6.375" style="1" bestFit="1" customWidth="1"/>
    <col min="6667" max="6667" width="9.625" style="1" bestFit="1" customWidth="1"/>
    <col min="6668" max="6668" width="18.25" style="1" customWidth="1"/>
    <col min="6669" max="6912" width="9" style="1"/>
    <col min="6913" max="6914" width="11.375" style="1" customWidth="1"/>
    <col min="6915" max="6915" width="18.875" style="1" customWidth="1"/>
    <col min="6916" max="6916" width="21.375" style="1" customWidth="1"/>
    <col min="6917" max="6917" width="30.25" style="1" customWidth="1"/>
    <col min="6918" max="6918" width="9.625" style="1" bestFit="1" customWidth="1"/>
    <col min="6919" max="6919" width="11.25" style="1" bestFit="1" customWidth="1"/>
    <col min="6920" max="6921" width="9.625" style="1" bestFit="1" customWidth="1"/>
    <col min="6922" max="6922" width="6.375" style="1" bestFit="1" customWidth="1"/>
    <col min="6923" max="6923" width="9.625" style="1" bestFit="1" customWidth="1"/>
    <col min="6924" max="6924" width="18.25" style="1" customWidth="1"/>
    <col min="6925" max="7168" width="9" style="1"/>
    <col min="7169" max="7170" width="11.375" style="1" customWidth="1"/>
    <col min="7171" max="7171" width="18.875" style="1" customWidth="1"/>
    <col min="7172" max="7172" width="21.375" style="1" customWidth="1"/>
    <col min="7173" max="7173" width="30.25" style="1" customWidth="1"/>
    <col min="7174" max="7174" width="9.625" style="1" bestFit="1" customWidth="1"/>
    <col min="7175" max="7175" width="11.25" style="1" bestFit="1" customWidth="1"/>
    <col min="7176" max="7177" width="9.625" style="1" bestFit="1" customWidth="1"/>
    <col min="7178" max="7178" width="6.375" style="1" bestFit="1" customWidth="1"/>
    <col min="7179" max="7179" width="9.625" style="1" bestFit="1" customWidth="1"/>
    <col min="7180" max="7180" width="18.25" style="1" customWidth="1"/>
    <col min="7181" max="7424" width="9" style="1"/>
    <col min="7425" max="7426" width="11.375" style="1" customWidth="1"/>
    <col min="7427" max="7427" width="18.875" style="1" customWidth="1"/>
    <col min="7428" max="7428" width="21.375" style="1" customWidth="1"/>
    <col min="7429" max="7429" width="30.25" style="1" customWidth="1"/>
    <col min="7430" max="7430" width="9.625" style="1" bestFit="1" customWidth="1"/>
    <col min="7431" max="7431" width="11.25" style="1" bestFit="1" customWidth="1"/>
    <col min="7432" max="7433" width="9.625" style="1" bestFit="1" customWidth="1"/>
    <col min="7434" max="7434" width="6.375" style="1" bestFit="1" customWidth="1"/>
    <col min="7435" max="7435" width="9.625" style="1" bestFit="1" customWidth="1"/>
    <col min="7436" max="7436" width="18.25" style="1" customWidth="1"/>
    <col min="7437" max="7680" width="9" style="1"/>
    <col min="7681" max="7682" width="11.375" style="1" customWidth="1"/>
    <col min="7683" max="7683" width="18.875" style="1" customWidth="1"/>
    <col min="7684" max="7684" width="21.375" style="1" customWidth="1"/>
    <col min="7685" max="7685" width="30.25" style="1" customWidth="1"/>
    <col min="7686" max="7686" width="9.625" style="1" bestFit="1" customWidth="1"/>
    <col min="7687" max="7687" width="11.25" style="1" bestFit="1" customWidth="1"/>
    <col min="7688" max="7689" width="9.625" style="1" bestFit="1" customWidth="1"/>
    <col min="7690" max="7690" width="6.375" style="1" bestFit="1" customWidth="1"/>
    <col min="7691" max="7691" width="9.625" style="1" bestFit="1" customWidth="1"/>
    <col min="7692" max="7692" width="18.25" style="1" customWidth="1"/>
    <col min="7693" max="7936" width="9" style="1"/>
    <col min="7937" max="7938" width="11.375" style="1" customWidth="1"/>
    <col min="7939" max="7939" width="18.875" style="1" customWidth="1"/>
    <col min="7940" max="7940" width="21.375" style="1" customWidth="1"/>
    <col min="7941" max="7941" width="30.25" style="1" customWidth="1"/>
    <col min="7942" max="7942" width="9.625" style="1" bestFit="1" customWidth="1"/>
    <col min="7943" max="7943" width="11.25" style="1" bestFit="1" customWidth="1"/>
    <col min="7944" max="7945" width="9.625" style="1" bestFit="1" customWidth="1"/>
    <col min="7946" max="7946" width="6.375" style="1" bestFit="1" customWidth="1"/>
    <col min="7947" max="7947" width="9.625" style="1" bestFit="1" customWidth="1"/>
    <col min="7948" max="7948" width="18.25" style="1" customWidth="1"/>
    <col min="7949" max="8192" width="9" style="1"/>
    <col min="8193" max="8194" width="11.375" style="1" customWidth="1"/>
    <col min="8195" max="8195" width="18.875" style="1" customWidth="1"/>
    <col min="8196" max="8196" width="21.375" style="1" customWidth="1"/>
    <col min="8197" max="8197" width="30.25" style="1" customWidth="1"/>
    <col min="8198" max="8198" width="9.625" style="1" bestFit="1" customWidth="1"/>
    <col min="8199" max="8199" width="11.25" style="1" bestFit="1" customWidth="1"/>
    <col min="8200" max="8201" width="9.625" style="1" bestFit="1" customWidth="1"/>
    <col min="8202" max="8202" width="6.375" style="1" bestFit="1" customWidth="1"/>
    <col min="8203" max="8203" width="9.625" style="1" bestFit="1" customWidth="1"/>
    <col min="8204" max="8204" width="18.25" style="1" customWidth="1"/>
    <col min="8205" max="8448" width="9" style="1"/>
    <col min="8449" max="8450" width="11.375" style="1" customWidth="1"/>
    <col min="8451" max="8451" width="18.875" style="1" customWidth="1"/>
    <col min="8452" max="8452" width="21.375" style="1" customWidth="1"/>
    <col min="8453" max="8453" width="30.25" style="1" customWidth="1"/>
    <col min="8454" max="8454" width="9.625" style="1" bestFit="1" customWidth="1"/>
    <col min="8455" max="8455" width="11.25" style="1" bestFit="1" customWidth="1"/>
    <col min="8456" max="8457" width="9.625" style="1" bestFit="1" customWidth="1"/>
    <col min="8458" max="8458" width="6.375" style="1" bestFit="1" customWidth="1"/>
    <col min="8459" max="8459" width="9.625" style="1" bestFit="1" customWidth="1"/>
    <col min="8460" max="8460" width="18.25" style="1" customWidth="1"/>
    <col min="8461" max="8704" width="9" style="1"/>
    <col min="8705" max="8706" width="11.375" style="1" customWidth="1"/>
    <col min="8707" max="8707" width="18.875" style="1" customWidth="1"/>
    <col min="8708" max="8708" width="21.375" style="1" customWidth="1"/>
    <col min="8709" max="8709" width="30.25" style="1" customWidth="1"/>
    <col min="8710" max="8710" width="9.625" style="1" bestFit="1" customWidth="1"/>
    <col min="8711" max="8711" width="11.25" style="1" bestFit="1" customWidth="1"/>
    <col min="8712" max="8713" width="9.625" style="1" bestFit="1" customWidth="1"/>
    <col min="8714" max="8714" width="6.375" style="1" bestFit="1" customWidth="1"/>
    <col min="8715" max="8715" width="9.625" style="1" bestFit="1" customWidth="1"/>
    <col min="8716" max="8716" width="18.25" style="1" customWidth="1"/>
    <col min="8717" max="8960" width="9" style="1"/>
    <col min="8961" max="8962" width="11.375" style="1" customWidth="1"/>
    <col min="8963" max="8963" width="18.875" style="1" customWidth="1"/>
    <col min="8964" max="8964" width="21.375" style="1" customWidth="1"/>
    <col min="8965" max="8965" width="30.25" style="1" customWidth="1"/>
    <col min="8966" max="8966" width="9.625" style="1" bestFit="1" customWidth="1"/>
    <col min="8967" max="8967" width="11.25" style="1" bestFit="1" customWidth="1"/>
    <col min="8968" max="8969" width="9.625" style="1" bestFit="1" customWidth="1"/>
    <col min="8970" max="8970" width="6.375" style="1" bestFit="1" customWidth="1"/>
    <col min="8971" max="8971" width="9.625" style="1" bestFit="1" customWidth="1"/>
    <col min="8972" max="8972" width="18.25" style="1" customWidth="1"/>
    <col min="8973" max="9216" width="9" style="1"/>
    <col min="9217" max="9218" width="11.375" style="1" customWidth="1"/>
    <col min="9219" max="9219" width="18.875" style="1" customWidth="1"/>
    <col min="9220" max="9220" width="21.375" style="1" customWidth="1"/>
    <col min="9221" max="9221" width="30.25" style="1" customWidth="1"/>
    <col min="9222" max="9222" width="9.625" style="1" bestFit="1" customWidth="1"/>
    <col min="9223" max="9223" width="11.25" style="1" bestFit="1" customWidth="1"/>
    <col min="9224" max="9225" width="9.625" style="1" bestFit="1" customWidth="1"/>
    <col min="9226" max="9226" width="6.375" style="1" bestFit="1" customWidth="1"/>
    <col min="9227" max="9227" width="9.625" style="1" bestFit="1" customWidth="1"/>
    <col min="9228" max="9228" width="18.25" style="1" customWidth="1"/>
    <col min="9229" max="9472" width="9" style="1"/>
    <col min="9473" max="9474" width="11.375" style="1" customWidth="1"/>
    <col min="9475" max="9475" width="18.875" style="1" customWidth="1"/>
    <col min="9476" max="9476" width="21.375" style="1" customWidth="1"/>
    <col min="9477" max="9477" width="30.25" style="1" customWidth="1"/>
    <col min="9478" max="9478" width="9.625" style="1" bestFit="1" customWidth="1"/>
    <col min="9479" max="9479" width="11.25" style="1" bestFit="1" customWidth="1"/>
    <col min="9480" max="9481" width="9.625" style="1" bestFit="1" customWidth="1"/>
    <col min="9482" max="9482" width="6.375" style="1" bestFit="1" customWidth="1"/>
    <col min="9483" max="9483" width="9.625" style="1" bestFit="1" customWidth="1"/>
    <col min="9484" max="9484" width="18.25" style="1" customWidth="1"/>
    <col min="9485" max="9728" width="9" style="1"/>
    <col min="9729" max="9730" width="11.375" style="1" customWidth="1"/>
    <col min="9731" max="9731" width="18.875" style="1" customWidth="1"/>
    <col min="9732" max="9732" width="21.375" style="1" customWidth="1"/>
    <col min="9733" max="9733" width="30.25" style="1" customWidth="1"/>
    <col min="9734" max="9734" width="9.625" style="1" bestFit="1" customWidth="1"/>
    <col min="9735" max="9735" width="11.25" style="1" bestFit="1" customWidth="1"/>
    <col min="9736" max="9737" width="9.625" style="1" bestFit="1" customWidth="1"/>
    <col min="9738" max="9738" width="6.375" style="1" bestFit="1" customWidth="1"/>
    <col min="9739" max="9739" width="9.625" style="1" bestFit="1" customWidth="1"/>
    <col min="9740" max="9740" width="18.25" style="1" customWidth="1"/>
    <col min="9741" max="9984" width="9" style="1"/>
    <col min="9985" max="9986" width="11.375" style="1" customWidth="1"/>
    <col min="9987" max="9987" width="18.875" style="1" customWidth="1"/>
    <col min="9988" max="9988" width="21.375" style="1" customWidth="1"/>
    <col min="9989" max="9989" width="30.25" style="1" customWidth="1"/>
    <col min="9990" max="9990" width="9.625" style="1" bestFit="1" customWidth="1"/>
    <col min="9991" max="9991" width="11.25" style="1" bestFit="1" customWidth="1"/>
    <col min="9992" max="9993" width="9.625" style="1" bestFit="1" customWidth="1"/>
    <col min="9994" max="9994" width="6.375" style="1" bestFit="1" customWidth="1"/>
    <col min="9995" max="9995" width="9.625" style="1" bestFit="1" customWidth="1"/>
    <col min="9996" max="9996" width="18.25" style="1" customWidth="1"/>
    <col min="9997" max="10240" width="9" style="1"/>
    <col min="10241" max="10242" width="11.375" style="1" customWidth="1"/>
    <col min="10243" max="10243" width="18.875" style="1" customWidth="1"/>
    <col min="10244" max="10244" width="21.375" style="1" customWidth="1"/>
    <col min="10245" max="10245" width="30.25" style="1" customWidth="1"/>
    <col min="10246" max="10246" width="9.625" style="1" bestFit="1" customWidth="1"/>
    <col min="10247" max="10247" width="11.25" style="1" bestFit="1" customWidth="1"/>
    <col min="10248" max="10249" width="9.625" style="1" bestFit="1" customWidth="1"/>
    <col min="10250" max="10250" width="6.375" style="1" bestFit="1" customWidth="1"/>
    <col min="10251" max="10251" width="9.625" style="1" bestFit="1" customWidth="1"/>
    <col min="10252" max="10252" width="18.25" style="1" customWidth="1"/>
    <col min="10253" max="10496" width="9" style="1"/>
    <col min="10497" max="10498" width="11.375" style="1" customWidth="1"/>
    <col min="10499" max="10499" width="18.875" style="1" customWidth="1"/>
    <col min="10500" max="10500" width="21.375" style="1" customWidth="1"/>
    <col min="10501" max="10501" width="30.25" style="1" customWidth="1"/>
    <col min="10502" max="10502" width="9.625" style="1" bestFit="1" customWidth="1"/>
    <col min="10503" max="10503" width="11.25" style="1" bestFit="1" customWidth="1"/>
    <col min="10504" max="10505" width="9.625" style="1" bestFit="1" customWidth="1"/>
    <col min="10506" max="10506" width="6.375" style="1" bestFit="1" customWidth="1"/>
    <col min="10507" max="10507" width="9.625" style="1" bestFit="1" customWidth="1"/>
    <col min="10508" max="10508" width="18.25" style="1" customWidth="1"/>
    <col min="10509" max="10752" width="9" style="1"/>
    <col min="10753" max="10754" width="11.375" style="1" customWidth="1"/>
    <col min="10755" max="10755" width="18.875" style="1" customWidth="1"/>
    <col min="10756" max="10756" width="21.375" style="1" customWidth="1"/>
    <col min="10757" max="10757" width="30.25" style="1" customWidth="1"/>
    <col min="10758" max="10758" width="9.625" style="1" bestFit="1" customWidth="1"/>
    <col min="10759" max="10759" width="11.25" style="1" bestFit="1" customWidth="1"/>
    <col min="10760" max="10761" width="9.625" style="1" bestFit="1" customWidth="1"/>
    <col min="10762" max="10762" width="6.375" style="1" bestFit="1" customWidth="1"/>
    <col min="10763" max="10763" width="9.625" style="1" bestFit="1" customWidth="1"/>
    <col min="10764" max="10764" width="18.25" style="1" customWidth="1"/>
    <col min="10765" max="11008" width="9" style="1"/>
    <col min="11009" max="11010" width="11.375" style="1" customWidth="1"/>
    <col min="11011" max="11011" width="18.875" style="1" customWidth="1"/>
    <col min="11012" max="11012" width="21.375" style="1" customWidth="1"/>
    <col min="11013" max="11013" width="30.25" style="1" customWidth="1"/>
    <col min="11014" max="11014" width="9.625" style="1" bestFit="1" customWidth="1"/>
    <col min="11015" max="11015" width="11.25" style="1" bestFit="1" customWidth="1"/>
    <col min="11016" max="11017" width="9.625" style="1" bestFit="1" customWidth="1"/>
    <col min="11018" max="11018" width="6.375" style="1" bestFit="1" customWidth="1"/>
    <col min="11019" max="11019" width="9.625" style="1" bestFit="1" customWidth="1"/>
    <col min="11020" max="11020" width="18.25" style="1" customWidth="1"/>
    <col min="11021" max="11264" width="9" style="1"/>
    <col min="11265" max="11266" width="11.375" style="1" customWidth="1"/>
    <col min="11267" max="11267" width="18.875" style="1" customWidth="1"/>
    <col min="11268" max="11268" width="21.375" style="1" customWidth="1"/>
    <col min="11269" max="11269" width="30.25" style="1" customWidth="1"/>
    <col min="11270" max="11270" width="9.625" style="1" bestFit="1" customWidth="1"/>
    <col min="11271" max="11271" width="11.25" style="1" bestFit="1" customWidth="1"/>
    <col min="11272" max="11273" width="9.625" style="1" bestFit="1" customWidth="1"/>
    <col min="11274" max="11274" width="6.375" style="1" bestFit="1" customWidth="1"/>
    <col min="11275" max="11275" width="9.625" style="1" bestFit="1" customWidth="1"/>
    <col min="11276" max="11276" width="18.25" style="1" customWidth="1"/>
    <col min="11277" max="11520" width="9" style="1"/>
    <col min="11521" max="11522" width="11.375" style="1" customWidth="1"/>
    <col min="11523" max="11523" width="18.875" style="1" customWidth="1"/>
    <col min="11524" max="11524" width="21.375" style="1" customWidth="1"/>
    <col min="11525" max="11525" width="30.25" style="1" customWidth="1"/>
    <col min="11526" max="11526" width="9.625" style="1" bestFit="1" customWidth="1"/>
    <col min="11527" max="11527" width="11.25" style="1" bestFit="1" customWidth="1"/>
    <col min="11528" max="11529" width="9.625" style="1" bestFit="1" customWidth="1"/>
    <col min="11530" max="11530" width="6.375" style="1" bestFit="1" customWidth="1"/>
    <col min="11531" max="11531" width="9.625" style="1" bestFit="1" customWidth="1"/>
    <col min="11532" max="11532" width="18.25" style="1" customWidth="1"/>
    <col min="11533" max="11776" width="9" style="1"/>
    <col min="11777" max="11778" width="11.375" style="1" customWidth="1"/>
    <col min="11779" max="11779" width="18.875" style="1" customWidth="1"/>
    <col min="11780" max="11780" width="21.375" style="1" customWidth="1"/>
    <col min="11781" max="11781" width="30.25" style="1" customWidth="1"/>
    <col min="11782" max="11782" width="9.625" style="1" bestFit="1" customWidth="1"/>
    <col min="11783" max="11783" width="11.25" style="1" bestFit="1" customWidth="1"/>
    <col min="11784" max="11785" width="9.625" style="1" bestFit="1" customWidth="1"/>
    <col min="11786" max="11786" width="6.375" style="1" bestFit="1" customWidth="1"/>
    <col min="11787" max="11787" width="9.625" style="1" bestFit="1" customWidth="1"/>
    <col min="11788" max="11788" width="18.25" style="1" customWidth="1"/>
    <col min="11789" max="12032" width="9" style="1"/>
    <col min="12033" max="12034" width="11.375" style="1" customWidth="1"/>
    <col min="12035" max="12035" width="18.875" style="1" customWidth="1"/>
    <col min="12036" max="12036" width="21.375" style="1" customWidth="1"/>
    <col min="12037" max="12037" width="30.25" style="1" customWidth="1"/>
    <col min="12038" max="12038" width="9.625" style="1" bestFit="1" customWidth="1"/>
    <col min="12039" max="12039" width="11.25" style="1" bestFit="1" customWidth="1"/>
    <col min="12040" max="12041" width="9.625" style="1" bestFit="1" customWidth="1"/>
    <col min="12042" max="12042" width="6.375" style="1" bestFit="1" customWidth="1"/>
    <col min="12043" max="12043" width="9.625" style="1" bestFit="1" customWidth="1"/>
    <col min="12044" max="12044" width="18.25" style="1" customWidth="1"/>
    <col min="12045" max="12288" width="9" style="1"/>
    <col min="12289" max="12290" width="11.375" style="1" customWidth="1"/>
    <col min="12291" max="12291" width="18.875" style="1" customWidth="1"/>
    <col min="12292" max="12292" width="21.375" style="1" customWidth="1"/>
    <col min="12293" max="12293" width="30.25" style="1" customWidth="1"/>
    <col min="12294" max="12294" width="9.625" style="1" bestFit="1" customWidth="1"/>
    <col min="12295" max="12295" width="11.25" style="1" bestFit="1" customWidth="1"/>
    <col min="12296" max="12297" width="9.625" style="1" bestFit="1" customWidth="1"/>
    <col min="12298" max="12298" width="6.375" style="1" bestFit="1" customWidth="1"/>
    <col min="12299" max="12299" width="9.625" style="1" bestFit="1" customWidth="1"/>
    <col min="12300" max="12300" width="18.25" style="1" customWidth="1"/>
    <col min="12301" max="12544" width="9" style="1"/>
    <col min="12545" max="12546" width="11.375" style="1" customWidth="1"/>
    <col min="12547" max="12547" width="18.875" style="1" customWidth="1"/>
    <col min="12548" max="12548" width="21.375" style="1" customWidth="1"/>
    <col min="12549" max="12549" width="30.25" style="1" customWidth="1"/>
    <col min="12550" max="12550" width="9.625" style="1" bestFit="1" customWidth="1"/>
    <col min="12551" max="12551" width="11.25" style="1" bestFit="1" customWidth="1"/>
    <col min="12552" max="12553" width="9.625" style="1" bestFit="1" customWidth="1"/>
    <col min="12554" max="12554" width="6.375" style="1" bestFit="1" customWidth="1"/>
    <col min="12555" max="12555" width="9.625" style="1" bestFit="1" customWidth="1"/>
    <col min="12556" max="12556" width="18.25" style="1" customWidth="1"/>
    <col min="12557" max="12800" width="9" style="1"/>
    <col min="12801" max="12802" width="11.375" style="1" customWidth="1"/>
    <col min="12803" max="12803" width="18.875" style="1" customWidth="1"/>
    <col min="12804" max="12804" width="21.375" style="1" customWidth="1"/>
    <col min="12805" max="12805" width="30.25" style="1" customWidth="1"/>
    <col min="12806" max="12806" width="9.625" style="1" bestFit="1" customWidth="1"/>
    <col min="12807" max="12807" width="11.25" style="1" bestFit="1" customWidth="1"/>
    <col min="12808" max="12809" width="9.625" style="1" bestFit="1" customWidth="1"/>
    <col min="12810" max="12810" width="6.375" style="1" bestFit="1" customWidth="1"/>
    <col min="12811" max="12811" width="9.625" style="1" bestFit="1" customWidth="1"/>
    <col min="12812" max="12812" width="18.25" style="1" customWidth="1"/>
    <col min="12813" max="13056" width="9" style="1"/>
    <col min="13057" max="13058" width="11.375" style="1" customWidth="1"/>
    <col min="13059" max="13059" width="18.875" style="1" customWidth="1"/>
    <col min="13060" max="13060" width="21.375" style="1" customWidth="1"/>
    <col min="13061" max="13061" width="30.25" style="1" customWidth="1"/>
    <col min="13062" max="13062" width="9.625" style="1" bestFit="1" customWidth="1"/>
    <col min="13063" max="13063" width="11.25" style="1" bestFit="1" customWidth="1"/>
    <col min="13064" max="13065" width="9.625" style="1" bestFit="1" customWidth="1"/>
    <col min="13066" max="13066" width="6.375" style="1" bestFit="1" customWidth="1"/>
    <col min="13067" max="13067" width="9.625" style="1" bestFit="1" customWidth="1"/>
    <col min="13068" max="13068" width="18.25" style="1" customWidth="1"/>
    <col min="13069" max="13312" width="9" style="1"/>
    <col min="13313" max="13314" width="11.375" style="1" customWidth="1"/>
    <col min="13315" max="13315" width="18.875" style="1" customWidth="1"/>
    <col min="13316" max="13316" width="21.375" style="1" customWidth="1"/>
    <col min="13317" max="13317" width="30.25" style="1" customWidth="1"/>
    <col min="13318" max="13318" width="9.625" style="1" bestFit="1" customWidth="1"/>
    <col min="13319" max="13319" width="11.25" style="1" bestFit="1" customWidth="1"/>
    <col min="13320" max="13321" width="9.625" style="1" bestFit="1" customWidth="1"/>
    <col min="13322" max="13322" width="6.375" style="1" bestFit="1" customWidth="1"/>
    <col min="13323" max="13323" width="9.625" style="1" bestFit="1" customWidth="1"/>
    <col min="13324" max="13324" width="18.25" style="1" customWidth="1"/>
    <col min="13325" max="13568" width="9" style="1"/>
    <col min="13569" max="13570" width="11.375" style="1" customWidth="1"/>
    <col min="13571" max="13571" width="18.875" style="1" customWidth="1"/>
    <col min="13572" max="13572" width="21.375" style="1" customWidth="1"/>
    <col min="13573" max="13573" width="30.25" style="1" customWidth="1"/>
    <col min="13574" max="13574" width="9.625" style="1" bestFit="1" customWidth="1"/>
    <col min="13575" max="13575" width="11.25" style="1" bestFit="1" customWidth="1"/>
    <col min="13576" max="13577" width="9.625" style="1" bestFit="1" customWidth="1"/>
    <col min="13578" max="13578" width="6.375" style="1" bestFit="1" customWidth="1"/>
    <col min="13579" max="13579" width="9.625" style="1" bestFit="1" customWidth="1"/>
    <col min="13580" max="13580" width="18.25" style="1" customWidth="1"/>
    <col min="13581" max="13824" width="9" style="1"/>
    <col min="13825" max="13826" width="11.375" style="1" customWidth="1"/>
    <col min="13827" max="13827" width="18.875" style="1" customWidth="1"/>
    <col min="13828" max="13828" width="21.375" style="1" customWidth="1"/>
    <col min="13829" max="13829" width="30.25" style="1" customWidth="1"/>
    <col min="13830" max="13830" width="9.625" style="1" bestFit="1" customWidth="1"/>
    <col min="13831" max="13831" width="11.25" style="1" bestFit="1" customWidth="1"/>
    <col min="13832" max="13833" width="9.625" style="1" bestFit="1" customWidth="1"/>
    <col min="13834" max="13834" width="6.375" style="1" bestFit="1" customWidth="1"/>
    <col min="13835" max="13835" width="9.625" style="1" bestFit="1" customWidth="1"/>
    <col min="13836" max="13836" width="18.25" style="1" customWidth="1"/>
    <col min="13837" max="14080" width="9" style="1"/>
    <col min="14081" max="14082" width="11.375" style="1" customWidth="1"/>
    <col min="14083" max="14083" width="18.875" style="1" customWidth="1"/>
    <col min="14084" max="14084" width="21.375" style="1" customWidth="1"/>
    <col min="14085" max="14085" width="30.25" style="1" customWidth="1"/>
    <col min="14086" max="14086" width="9.625" style="1" bestFit="1" customWidth="1"/>
    <col min="14087" max="14087" width="11.25" style="1" bestFit="1" customWidth="1"/>
    <col min="14088" max="14089" width="9.625" style="1" bestFit="1" customWidth="1"/>
    <col min="14090" max="14090" width="6.375" style="1" bestFit="1" customWidth="1"/>
    <col min="14091" max="14091" width="9.625" style="1" bestFit="1" customWidth="1"/>
    <col min="14092" max="14092" width="18.25" style="1" customWidth="1"/>
    <col min="14093" max="14336" width="9" style="1"/>
    <col min="14337" max="14338" width="11.375" style="1" customWidth="1"/>
    <col min="14339" max="14339" width="18.875" style="1" customWidth="1"/>
    <col min="14340" max="14340" width="21.375" style="1" customWidth="1"/>
    <col min="14341" max="14341" width="30.25" style="1" customWidth="1"/>
    <col min="14342" max="14342" width="9.625" style="1" bestFit="1" customWidth="1"/>
    <col min="14343" max="14343" width="11.25" style="1" bestFit="1" customWidth="1"/>
    <col min="14344" max="14345" width="9.625" style="1" bestFit="1" customWidth="1"/>
    <col min="14346" max="14346" width="6.375" style="1" bestFit="1" customWidth="1"/>
    <col min="14347" max="14347" width="9.625" style="1" bestFit="1" customWidth="1"/>
    <col min="14348" max="14348" width="18.25" style="1" customWidth="1"/>
    <col min="14349" max="14592" width="9" style="1"/>
    <col min="14593" max="14594" width="11.375" style="1" customWidth="1"/>
    <col min="14595" max="14595" width="18.875" style="1" customWidth="1"/>
    <col min="14596" max="14596" width="21.375" style="1" customWidth="1"/>
    <col min="14597" max="14597" width="30.25" style="1" customWidth="1"/>
    <col min="14598" max="14598" width="9.625" style="1" bestFit="1" customWidth="1"/>
    <col min="14599" max="14599" width="11.25" style="1" bestFit="1" customWidth="1"/>
    <col min="14600" max="14601" width="9.625" style="1" bestFit="1" customWidth="1"/>
    <col min="14602" max="14602" width="6.375" style="1" bestFit="1" customWidth="1"/>
    <col min="14603" max="14603" width="9.625" style="1" bestFit="1" customWidth="1"/>
    <col min="14604" max="14604" width="18.25" style="1" customWidth="1"/>
    <col min="14605" max="14848" width="9" style="1"/>
    <col min="14849" max="14850" width="11.375" style="1" customWidth="1"/>
    <col min="14851" max="14851" width="18.875" style="1" customWidth="1"/>
    <col min="14852" max="14852" width="21.375" style="1" customWidth="1"/>
    <col min="14853" max="14853" width="30.25" style="1" customWidth="1"/>
    <col min="14854" max="14854" width="9.625" style="1" bestFit="1" customWidth="1"/>
    <col min="14855" max="14855" width="11.25" style="1" bestFit="1" customWidth="1"/>
    <col min="14856" max="14857" width="9.625" style="1" bestFit="1" customWidth="1"/>
    <col min="14858" max="14858" width="6.375" style="1" bestFit="1" customWidth="1"/>
    <col min="14859" max="14859" width="9.625" style="1" bestFit="1" customWidth="1"/>
    <col min="14860" max="14860" width="18.25" style="1" customWidth="1"/>
    <col min="14861" max="15104" width="9" style="1"/>
    <col min="15105" max="15106" width="11.375" style="1" customWidth="1"/>
    <col min="15107" max="15107" width="18.875" style="1" customWidth="1"/>
    <col min="15108" max="15108" width="21.375" style="1" customWidth="1"/>
    <col min="15109" max="15109" width="30.25" style="1" customWidth="1"/>
    <col min="15110" max="15110" width="9.625" style="1" bestFit="1" customWidth="1"/>
    <col min="15111" max="15111" width="11.25" style="1" bestFit="1" customWidth="1"/>
    <col min="15112" max="15113" width="9.625" style="1" bestFit="1" customWidth="1"/>
    <col min="15114" max="15114" width="6.375" style="1" bestFit="1" customWidth="1"/>
    <col min="15115" max="15115" width="9.625" style="1" bestFit="1" customWidth="1"/>
    <col min="15116" max="15116" width="18.25" style="1" customWidth="1"/>
    <col min="15117" max="15360" width="9" style="1"/>
    <col min="15361" max="15362" width="11.375" style="1" customWidth="1"/>
    <col min="15363" max="15363" width="18.875" style="1" customWidth="1"/>
    <col min="15364" max="15364" width="21.375" style="1" customWidth="1"/>
    <col min="15365" max="15365" width="30.25" style="1" customWidth="1"/>
    <col min="15366" max="15366" width="9.625" style="1" bestFit="1" customWidth="1"/>
    <col min="15367" max="15367" width="11.25" style="1" bestFit="1" customWidth="1"/>
    <col min="15368" max="15369" width="9.625" style="1" bestFit="1" customWidth="1"/>
    <col min="15370" max="15370" width="6.375" style="1" bestFit="1" customWidth="1"/>
    <col min="15371" max="15371" width="9.625" style="1" bestFit="1" customWidth="1"/>
    <col min="15372" max="15372" width="18.25" style="1" customWidth="1"/>
    <col min="15373" max="15616" width="9" style="1"/>
    <col min="15617" max="15618" width="11.375" style="1" customWidth="1"/>
    <col min="15619" max="15619" width="18.875" style="1" customWidth="1"/>
    <col min="15620" max="15620" width="21.375" style="1" customWidth="1"/>
    <col min="15621" max="15621" width="30.25" style="1" customWidth="1"/>
    <col min="15622" max="15622" width="9.625" style="1" bestFit="1" customWidth="1"/>
    <col min="15623" max="15623" width="11.25" style="1" bestFit="1" customWidth="1"/>
    <col min="15624" max="15625" width="9.625" style="1" bestFit="1" customWidth="1"/>
    <col min="15626" max="15626" width="6.375" style="1" bestFit="1" customWidth="1"/>
    <col min="15627" max="15627" width="9.625" style="1" bestFit="1" customWidth="1"/>
    <col min="15628" max="15628" width="18.25" style="1" customWidth="1"/>
    <col min="15629" max="15872" width="9" style="1"/>
    <col min="15873" max="15874" width="11.375" style="1" customWidth="1"/>
    <col min="15875" max="15875" width="18.875" style="1" customWidth="1"/>
    <col min="15876" max="15876" width="21.375" style="1" customWidth="1"/>
    <col min="15877" max="15877" width="30.25" style="1" customWidth="1"/>
    <col min="15878" max="15878" width="9.625" style="1" bestFit="1" customWidth="1"/>
    <col min="15879" max="15879" width="11.25" style="1" bestFit="1" customWidth="1"/>
    <col min="15880" max="15881" width="9.625" style="1" bestFit="1" customWidth="1"/>
    <col min="15882" max="15882" width="6.375" style="1" bestFit="1" customWidth="1"/>
    <col min="15883" max="15883" width="9.625" style="1" bestFit="1" customWidth="1"/>
    <col min="15884" max="15884" width="18.25" style="1" customWidth="1"/>
    <col min="15885" max="16128" width="9" style="1"/>
    <col min="16129" max="16130" width="11.375" style="1" customWidth="1"/>
    <col min="16131" max="16131" width="18.875" style="1" customWidth="1"/>
    <col min="16132" max="16132" width="21.375" style="1" customWidth="1"/>
    <col min="16133" max="16133" width="30.25" style="1" customWidth="1"/>
    <col min="16134" max="16134" width="9.625" style="1" bestFit="1" customWidth="1"/>
    <col min="16135" max="16135" width="11.25" style="1" bestFit="1" customWidth="1"/>
    <col min="16136" max="16137" width="9.625" style="1" bestFit="1" customWidth="1"/>
    <col min="16138" max="16138" width="6.375" style="1" bestFit="1" customWidth="1"/>
    <col min="16139" max="16139" width="9.625" style="1" bestFit="1" customWidth="1"/>
    <col min="16140" max="16140" width="18.25" style="1" customWidth="1"/>
    <col min="16141" max="16384" width="9" style="1"/>
  </cols>
  <sheetData>
    <row r="1" spans="1:11" ht="24" customHeight="1" x14ac:dyDescent="0.15">
      <c r="A1" s="14" t="s">
        <v>233</v>
      </c>
      <c r="B1" s="14"/>
      <c r="C1" s="14"/>
      <c r="D1" s="14"/>
      <c r="E1" s="14"/>
      <c r="F1" s="14"/>
      <c r="G1" s="14"/>
      <c r="H1" s="14"/>
    </row>
    <row r="3" spans="1:11" s="4" customFormat="1" ht="48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11" t="s">
        <v>6</v>
      </c>
      <c r="H3" s="2" t="s">
        <v>7</v>
      </c>
      <c r="I3" s="3" t="s">
        <v>8</v>
      </c>
      <c r="J3" s="12" t="s">
        <v>9</v>
      </c>
      <c r="K3" s="3" t="s">
        <v>10</v>
      </c>
    </row>
    <row r="4" spans="1:11" ht="15" customHeight="1" x14ac:dyDescent="0.15">
      <c r="A4" s="5" t="s">
        <v>11</v>
      </c>
      <c r="B4" s="5" t="s">
        <v>12</v>
      </c>
      <c r="C4" s="5" t="s">
        <v>13</v>
      </c>
      <c r="D4" s="5" t="s">
        <v>14</v>
      </c>
      <c r="E4" s="5" t="s">
        <v>15</v>
      </c>
      <c r="F4" s="5">
        <v>285</v>
      </c>
      <c r="G4" s="5">
        <v>95</v>
      </c>
      <c r="H4" s="6">
        <v>380</v>
      </c>
      <c r="I4" s="7">
        <f>SUM(J4:K4)</f>
        <v>74.099999999999994</v>
      </c>
      <c r="J4" s="8">
        <f>100*F4/500</f>
        <v>57</v>
      </c>
      <c r="K4" s="8">
        <f>100*F4/500*0.3</f>
        <v>17.099999999999998</v>
      </c>
    </row>
    <row r="5" spans="1:11" ht="15" customHeight="1" x14ac:dyDescent="0.15">
      <c r="A5" s="5" t="s">
        <v>11</v>
      </c>
      <c r="B5" s="5" t="s">
        <v>12</v>
      </c>
      <c r="C5" s="5" t="s">
        <v>13</v>
      </c>
      <c r="D5" s="5" t="s">
        <v>14</v>
      </c>
      <c r="E5" s="5" t="s">
        <v>16</v>
      </c>
      <c r="F5" s="5">
        <v>272</v>
      </c>
      <c r="G5" s="5">
        <v>90</v>
      </c>
      <c r="H5" s="6">
        <v>362</v>
      </c>
      <c r="I5" s="7">
        <f t="shared" ref="I5:I68" si="0">SUM(J5:K5)</f>
        <v>70.72</v>
      </c>
      <c r="J5" s="8">
        <f t="shared" ref="J5:J68" si="1">100*F5/500</f>
        <v>54.4</v>
      </c>
      <c r="K5" s="8">
        <f t="shared" ref="K5:K68" si="2">100*F5/500*0.3</f>
        <v>16.32</v>
      </c>
    </row>
    <row r="6" spans="1:11" ht="15" customHeight="1" x14ac:dyDescent="0.15">
      <c r="A6" s="5" t="s">
        <v>11</v>
      </c>
      <c r="B6" s="5" t="s">
        <v>12</v>
      </c>
      <c r="C6" s="5" t="s">
        <v>13</v>
      </c>
      <c r="D6" s="5" t="s">
        <v>14</v>
      </c>
      <c r="E6" s="5" t="s">
        <v>17</v>
      </c>
      <c r="F6" s="5">
        <v>261</v>
      </c>
      <c r="G6" s="5">
        <v>87</v>
      </c>
      <c r="H6" s="6">
        <v>348</v>
      </c>
      <c r="I6" s="7">
        <f t="shared" si="0"/>
        <v>67.86</v>
      </c>
      <c r="J6" s="8">
        <f t="shared" si="1"/>
        <v>52.2</v>
      </c>
      <c r="K6" s="8">
        <f t="shared" si="2"/>
        <v>15.66</v>
      </c>
    </row>
    <row r="7" spans="1:11" ht="15" customHeight="1" x14ac:dyDescent="0.15">
      <c r="A7" s="5" t="s">
        <v>11</v>
      </c>
      <c r="B7" s="5" t="s">
        <v>12</v>
      </c>
      <c r="C7" s="5" t="s">
        <v>13</v>
      </c>
      <c r="D7" s="5" t="s">
        <v>14</v>
      </c>
      <c r="E7" s="5" t="s">
        <v>18</v>
      </c>
      <c r="F7" s="5">
        <v>437</v>
      </c>
      <c r="G7" s="5">
        <v>145</v>
      </c>
      <c r="H7" s="6">
        <v>582</v>
      </c>
      <c r="I7" s="7">
        <f t="shared" si="0"/>
        <v>113.62</v>
      </c>
      <c r="J7" s="8">
        <f t="shared" si="1"/>
        <v>87.4</v>
      </c>
      <c r="K7" s="8">
        <f t="shared" si="2"/>
        <v>26.220000000000002</v>
      </c>
    </row>
    <row r="8" spans="1:11" ht="15" customHeight="1" x14ac:dyDescent="0.15">
      <c r="A8" s="5" t="s">
        <v>11</v>
      </c>
      <c r="B8" s="5" t="s">
        <v>12</v>
      </c>
      <c r="C8" s="5" t="s">
        <v>13</v>
      </c>
      <c r="D8" s="5" t="s">
        <v>14</v>
      </c>
      <c r="E8" s="5" t="s">
        <v>19</v>
      </c>
      <c r="F8" s="5">
        <v>514</v>
      </c>
      <c r="G8" s="5">
        <v>171</v>
      </c>
      <c r="H8" s="6">
        <v>685</v>
      </c>
      <c r="I8" s="7">
        <f t="shared" si="0"/>
        <v>130</v>
      </c>
      <c r="J8" s="8">
        <v>100</v>
      </c>
      <c r="K8" s="8">
        <v>30</v>
      </c>
    </row>
    <row r="9" spans="1:11" ht="15" customHeight="1" x14ac:dyDescent="0.15">
      <c r="A9" s="5" t="s">
        <v>11</v>
      </c>
      <c r="B9" s="5" t="s">
        <v>12</v>
      </c>
      <c r="C9" s="5" t="s">
        <v>13</v>
      </c>
      <c r="D9" s="5" t="s">
        <v>14</v>
      </c>
      <c r="E9" s="5" t="s">
        <v>20</v>
      </c>
      <c r="F9" s="5">
        <v>250</v>
      </c>
      <c r="G9" s="5">
        <v>83</v>
      </c>
      <c r="H9" s="6">
        <v>333</v>
      </c>
      <c r="I9" s="7">
        <f t="shared" si="0"/>
        <v>65</v>
      </c>
      <c r="J9" s="8">
        <f t="shared" si="1"/>
        <v>50</v>
      </c>
      <c r="K9" s="8">
        <f t="shared" si="2"/>
        <v>15</v>
      </c>
    </row>
    <row r="10" spans="1:11" ht="15" customHeight="1" x14ac:dyDescent="0.15">
      <c r="A10" s="5" t="s">
        <v>11</v>
      </c>
      <c r="B10" s="5" t="s">
        <v>12</v>
      </c>
      <c r="C10" s="5" t="s">
        <v>13</v>
      </c>
      <c r="D10" s="5" t="s">
        <v>14</v>
      </c>
      <c r="E10" s="5" t="s">
        <v>21</v>
      </c>
      <c r="F10" s="5">
        <v>514</v>
      </c>
      <c r="G10" s="5">
        <v>171</v>
      </c>
      <c r="H10" s="6">
        <v>685</v>
      </c>
      <c r="I10" s="7">
        <f t="shared" si="0"/>
        <v>130</v>
      </c>
      <c r="J10" s="8">
        <v>100</v>
      </c>
      <c r="K10" s="8">
        <v>30</v>
      </c>
    </row>
    <row r="11" spans="1:11" ht="15" customHeight="1" x14ac:dyDescent="0.15">
      <c r="A11" s="5" t="s">
        <v>11</v>
      </c>
      <c r="B11" s="5" t="s">
        <v>12</v>
      </c>
      <c r="C11" s="5" t="s">
        <v>13</v>
      </c>
      <c r="D11" s="5" t="s">
        <v>14</v>
      </c>
      <c r="E11" s="5" t="s">
        <v>22</v>
      </c>
      <c r="F11" s="5">
        <v>459</v>
      </c>
      <c r="G11" s="5">
        <v>153</v>
      </c>
      <c r="H11" s="6">
        <v>612</v>
      </c>
      <c r="I11" s="7">
        <f t="shared" si="0"/>
        <v>119.34</v>
      </c>
      <c r="J11" s="8">
        <f t="shared" si="1"/>
        <v>91.8</v>
      </c>
      <c r="K11" s="8">
        <f t="shared" si="2"/>
        <v>27.54</v>
      </c>
    </row>
    <row r="12" spans="1:11" ht="15" customHeight="1" x14ac:dyDescent="0.15">
      <c r="A12" s="5" t="s">
        <v>11</v>
      </c>
      <c r="B12" s="5" t="s">
        <v>12</v>
      </c>
      <c r="C12" s="5" t="s">
        <v>13</v>
      </c>
      <c r="D12" s="5" t="s">
        <v>14</v>
      </c>
      <c r="E12" s="5" t="s">
        <v>23</v>
      </c>
      <c r="F12" s="5">
        <v>261</v>
      </c>
      <c r="G12" s="5">
        <v>87</v>
      </c>
      <c r="H12" s="6">
        <v>348</v>
      </c>
      <c r="I12" s="7">
        <f t="shared" si="0"/>
        <v>67.86</v>
      </c>
      <c r="J12" s="8">
        <f t="shared" si="1"/>
        <v>52.2</v>
      </c>
      <c r="K12" s="8">
        <f t="shared" si="2"/>
        <v>15.66</v>
      </c>
    </row>
    <row r="13" spans="1:11" ht="15" customHeight="1" x14ac:dyDescent="0.15">
      <c r="A13" s="5" t="s">
        <v>11</v>
      </c>
      <c r="B13" s="5" t="s">
        <v>12</v>
      </c>
      <c r="C13" s="5" t="s">
        <v>13</v>
      </c>
      <c r="D13" s="5" t="s">
        <v>14</v>
      </c>
      <c r="E13" s="5" t="s">
        <v>24</v>
      </c>
      <c r="F13" s="5">
        <v>245</v>
      </c>
      <c r="G13" s="5">
        <v>81</v>
      </c>
      <c r="H13" s="6">
        <v>326</v>
      </c>
      <c r="I13" s="7">
        <f t="shared" si="0"/>
        <v>63.7</v>
      </c>
      <c r="J13" s="8">
        <f t="shared" si="1"/>
        <v>49</v>
      </c>
      <c r="K13" s="8">
        <f t="shared" si="2"/>
        <v>14.7</v>
      </c>
    </row>
    <row r="14" spans="1:11" ht="15" customHeight="1" x14ac:dyDescent="0.15">
      <c r="A14" s="5" t="s">
        <v>11</v>
      </c>
      <c r="B14" s="5" t="s">
        <v>12</v>
      </c>
      <c r="C14" s="5" t="s">
        <v>13</v>
      </c>
      <c r="D14" s="5" t="s">
        <v>14</v>
      </c>
      <c r="E14" s="5" t="s">
        <v>25</v>
      </c>
      <c r="F14" s="5">
        <v>270</v>
      </c>
      <c r="G14" s="5">
        <v>90</v>
      </c>
      <c r="H14" s="6">
        <v>360</v>
      </c>
      <c r="I14" s="7">
        <f t="shared" si="0"/>
        <v>70.2</v>
      </c>
      <c r="J14" s="8">
        <f t="shared" si="1"/>
        <v>54</v>
      </c>
      <c r="K14" s="8">
        <f t="shared" si="2"/>
        <v>16.2</v>
      </c>
    </row>
    <row r="15" spans="1:11" ht="15" customHeight="1" x14ac:dyDescent="0.15">
      <c r="A15" s="5" t="s">
        <v>11</v>
      </c>
      <c r="B15" s="5" t="s">
        <v>12</v>
      </c>
      <c r="C15" s="5" t="s">
        <v>13</v>
      </c>
      <c r="D15" s="5" t="s">
        <v>14</v>
      </c>
      <c r="E15" s="5" t="s">
        <v>26</v>
      </c>
      <c r="F15" s="5">
        <v>483</v>
      </c>
      <c r="G15" s="5">
        <v>161</v>
      </c>
      <c r="H15" s="6">
        <v>644</v>
      </c>
      <c r="I15" s="7">
        <f t="shared" si="0"/>
        <v>125.57999999999998</v>
      </c>
      <c r="J15" s="8">
        <f t="shared" si="1"/>
        <v>96.6</v>
      </c>
      <c r="K15" s="8">
        <f t="shared" si="2"/>
        <v>28.979999999999997</v>
      </c>
    </row>
    <row r="16" spans="1:11" ht="15" customHeight="1" x14ac:dyDescent="0.15">
      <c r="A16" s="5" t="s">
        <v>11</v>
      </c>
      <c r="B16" s="5" t="s">
        <v>12</v>
      </c>
      <c r="C16" s="5" t="s">
        <v>13</v>
      </c>
      <c r="D16" s="5" t="s">
        <v>14</v>
      </c>
      <c r="E16" s="5" t="s">
        <v>27</v>
      </c>
      <c r="F16" s="5">
        <v>564</v>
      </c>
      <c r="G16" s="5">
        <v>188</v>
      </c>
      <c r="H16" s="6">
        <v>752</v>
      </c>
      <c r="I16" s="7">
        <f t="shared" si="0"/>
        <v>130</v>
      </c>
      <c r="J16" s="8">
        <v>100</v>
      </c>
      <c r="K16" s="8">
        <v>30</v>
      </c>
    </row>
    <row r="17" spans="1:11" ht="15" customHeight="1" x14ac:dyDescent="0.15">
      <c r="A17" s="5" t="s">
        <v>11</v>
      </c>
      <c r="B17" s="5" t="s">
        <v>12</v>
      </c>
      <c r="C17" s="5" t="s">
        <v>13</v>
      </c>
      <c r="D17" s="5" t="s">
        <v>14</v>
      </c>
      <c r="E17" s="5" t="s">
        <v>28</v>
      </c>
      <c r="F17" s="5">
        <v>567</v>
      </c>
      <c r="G17" s="5">
        <v>189</v>
      </c>
      <c r="H17" s="6">
        <v>756</v>
      </c>
      <c r="I17" s="7">
        <f t="shared" si="0"/>
        <v>130</v>
      </c>
      <c r="J17" s="8">
        <v>100</v>
      </c>
      <c r="K17" s="8">
        <v>30</v>
      </c>
    </row>
    <row r="18" spans="1:11" ht="15" customHeight="1" x14ac:dyDescent="0.15">
      <c r="A18" s="5" t="s">
        <v>11</v>
      </c>
      <c r="B18" s="5" t="s">
        <v>12</v>
      </c>
      <c r="C18" s="5" t="s">
        <v>13</v>
      </c>
      <c r="D18" s="5" t="s">
        <v>14</v>
      </c>
      <c r="E18" s="5" t="s">
        <v>29</v>
      </c>
      <c r="F18" s="5">
        <v>559</v>
      </c>
      <c r="G18" s="5">
        <v>186</v>
      </c>
      <c r="H18" s="6">
        <v>745</v>
      </c>
      <c r="I18" s="7">
        <f t="shared" si="0"/>
        <v>130</v>
      </c>
      <c r="J18" s="8">
        <v>100</v>
      </c>
      <c r="K18" s="8">
        <v>30</v>
      </c>
    </row>
    <row r="19" spans="1:11" ht="15" customHeight="1" x14ac:dyDescent="0.15">
      <c r="A19" s="5" t="s">
        <v>11</v>
      </c>
      <c r="B19" s="5" t="s">
        <v>12</v>
      </c>
      <c r="C19" s="5" t="s">
        <v>13</v>
      </c>
      <c r="D19" s="5" t="s">
        <v>14</v>
      </c>
      <c r="E19" s="5" t="s">
        <v>30</v>
      </c>
      <c r="F19" s="5">
        <v>541</v>
      </c>
      <c r="G19" s="5">
        <v>180</v>
      </c>
      <c r="H19" s="6">
        <v>721</v>
      </c>
      <c r="I19" s="7">
        <f t="shared" si="0"/>
        <v>130</v>
      </c>
      <c r="J19" s="8">
        <v>100</v>
      </c>
      <c r="K19" s="8">
        <v>30</v>
      </c>
    </row>
    <row r="20" spans="1:11" ht="15" customHeight="1" x14ac:dyDescent="0.15">
      <c r="A20" s="5" t="s">
        <v>11</v>
      </c>
      <c r="B20" s="5" t="s">
        <v>12</v>
      </c>
      <c r="C20" s="5" t="s">
        <v>13</v>
      </c>
      <c r="D20" s="5" t="s">
        <v>14</v>
      </c>
      <c r="E20" s="5" t="s">
        <v>31</v>
      </c>
      <c r="F20" s="5">
        <v>558</v>
      </c>
      <c r="G20" s="5">
        <v>186</v>
      </c>
      <c r="H20" s="6">
        <v>744</v>
      </c>
      <c r="I20" s="7">
        <f t="shared" si="0"/>
        <v>130</v>
      </c>
      <c r="J20" s="8">
        <v>100</v>
      </c>
      <c r="K20" s="8">
        <v>30</v>
      </c>
    </row>
    <row r="21" spans="1:11" ht="15" customHeight="1" x14ac:dyDescent="0.15">
      <c r="A21" s="5" t="s">
        <v>11</v>
      </c>
      <c r="B21" s="5" t="s">
        <v>12</v>
      </c>
      <c r="C21" s="5" t="s">
        <v>13</v>
      </c>
      <c r="D21" s="5" t="s">
        <v>14</v>
      </c>
      <c r="E21" s="5" t="s">
        <v>32</v>
      </c>
      <c r="F21" s="5">
        <v>532</v>
      </c>
      <c r="G21" s="5">
        <v>177</v>
      </c>
      <c r="H21" s="6">
        <v>709</v>
      </c>
      <c r="I21" s="7">
        <f t="shared" si="0"/>
        <v>130</v>
      </c>
      <c r="J21" s="8">
        <v>100</v>
      </c>
      <c r="K21" s="8">
        <v>30</v>
      </c>
    </row>
    <row r="22" spans="1:11" ht="15" customHeight="1" x14ac:dyDescent="0.15">
      <c r="A22" s="5" t="s">
        <v>11</v>
      </c>
      <c r="B22" s="5" t="s">
        <v>12</v>
      </c>
      <c r="C22" s="5" t="s">
        <v>13</v>
      </c>
      <c r="D22" s="5" t="s">
        <v>14</v>
      </c>
      <c r="E22" s="5" t="s">
        <v>33</v>
      </c>
      <c r="F22" s="5">
        <v>510</v>
      </c>
      <c r="G22" s="5">
        <v>170</v>
      </c>
      <c r="H22" s="6">
        <v>680</v>
      </c>
      <c r="I22" s="7">
        <f t="shared" si="0"/>
        <v>130</v>
      </c>
      <c r="J22" s="8">
        <v>100</v>
      </c>
      <c r="K22" s="8">
        <v>30</v>
      </c>
    </row>
    <row r="23" spans="1:11" ht="15" customHeight="1" x14ac:dyDescent="0.15">
      <c r="A23" s="5" t="s">
        <v>11</v>
      </c>
      <c r="B23" s="5" t="s">
        <v>12</v>
      </c>
      <c r="C23" s="5" t="s">
        <v>13</v>
      </c>
      <c r="D23" s="5" t="s">
        <v>14</v>
      </c>
      <c r="E23" s="5" t="s">
        <v>34</v>
      </c>
      <c r="F23" s="5">
        <v>560</v>
      </c>
      <c r="G23" s="5">
        <v>186</v>
      </c>
      <c r="H23" s="6">
        <v>746</v>
      </c>
      <c r="I23" s="7">
        <f t="shared" si="0"/>
        <v>130</v>
      </c>
      <c r="J23" s="8">
        <v>100</v>
      </c>
      <c r="K23" s="8">
        <v>30</v>
      </c>
    </row>
    <row r="24" spans="1:11" ht="15" customHeight="1" x14ac:dyDescent="0.15">
      <c r="A24" s="5" t="s">
        <v>11</v>
      </c>
      <c r="B24" s="5" t="s">
        <v>12</v>
      </c>
      <c r="C24" s="5" t="s">
        <v>13</v>
      </c>
      <c r="D24" s="5" t="s">
        <v>14</v>
      </c>
      <c r="E24" s="5" t="s">
        <v>35</v>
      </c>
      <c r="F24" s="5">
        <v>570</v>
      </c>
      <c r="G24" s="5">
        <v>190</v>
      </c>
      <c r="H24" s="6">
        <v>760</v>
      </c>
      <c r="I24" s="7">
        <f t="shared" si="0"/>
        <v>130</v>
      </c>
      <c r="J24" s="8">
        <v>100</v>
      </c>
      <c r="K24" s="8">
        <v>30</v>
      </c>
    </row>
    <row r="25" spans="1:11" ht="15" customHeight="1" x14ac:dyDescent="0.15">
      <c r="A25" s="5" t="s">
        <v>11</v>
      </c>
      <c r="B25" s="5" t="s">
        <v>12</v>
      </c>
      <c r="C25" s="5" t="s">
        <v>13</v>
      </c>
      <c r="D25" s="5" t="s">
        <v>14</v>
      </c>
      <c r="E25" s="5" t="s">
        <v>36</v>
      </c>
      <c r="F25" s="5">
        <v>570</v>
      </c>
      <c r="G25" s="5">
        <v>190</v>
      </c>
      <c r="H25" s="6">
        <v>760</v>
      </c>
      <c r="I25" s="7">
        <f t="shared" si="0"/>
        <v>130</v>
      </c>
      <c r="J25" s="8">
        <v>100</v>
      </c>
      <c r="K25" s="8">
        <v>30</v>
      </c>
    </row>
    <row r="26" spans="1:11" ht="15" customHeight="1" x14ac:dyDescent="0.15">
      <c r="A26" s="5" t="s">
        <v>11</v>
      </c>
      <c r="B26" s="5" t="s">
        <v>12</v>
      </c>
      <c r="C26" s="5" t="s">
        <v>13</v>
      </c>
      <c r="D26" s="5" t="s">
        <v>14</v>
      </c>
      <c r="E26" s="5" t="s">
        <v>37</v>
      </c>
      <c r="F26" s="5">
        <v>570</v>
      </c>
      <c r="G26" s="5">
        <v>190</v>
      </c>
      <c r="H26" s="6">
        <v>760</v>
      </c>
      <c r="I26" s="7">
        <f t="shared" si="0"/>
        <v>130</v>
      </c>
      <c r="J26" s="8">
        <v>100</v>
      </c>
      <c r="K26" s="8">
        <v>30</v>
      </c>
    </row>
    <row r="27" spans="1:11" ht="15" customHeight="1" x14ac:dyDescent="0.15">
      <c r="A27" s="5" t="s">
        <v>11</v>
      </c>
      <c r="B27" s="5" t="s">
        <v>12</v>
      </c>
      <c r="C27" s="5" t="s">
        <v>13</v>
      </c>
      <c r="D27" s="5" t="s">
        <v>14</v>
      </c>
      <c r="E27" s="5" t="s">
        <v>38</v>
      </c>
      <c r="F27" s="5">
        <v>570</v>
      </c>
      <c r="G27" s="5">
        <v>190</v>
      </c>
      <c r="H27" s="6">
        <v>760</v>
      </c>
      <c r="I27" s="7">
        <f t="shared" si="0"/>
        <v>130</v>
      </c>
      <c r="J27" s="8">
        <v>100</v>
      </c>
      <c r="K27" s="8">
        <v>30</v>
      </c>
    </row>
    <row r="28" spans="1:11" ht="15" customHeight="1" x14ac:dyDescent="0.15">
      <c r="A28" s="5" t="s">
        <v>11</v>
      </c>
      <c r="B28" s="5" t="s">
        <v>12</v>
      </c>
      <c r="C28" s="5" t="s">
        <v>13</v>
      </c>
      <c r="D28" s="5" t="s">
        <v>14</v>
      </c>
      <c r="E28" s="5" t="s">
        <v>39</v>
      </c>
      <c r="F28" s="5">
        <v>553</v>
      </c>
      <c r="G28" s="5">
        <v>184</v>
      </c>
      <c r="H28" s="6">
        <v>737</v>
      </c>
      <c r="I28" s="7">
        <f t="shared" si="0"/>
        <v>130</v>
      </c>
      <c r="J28" s="8">
        <v>100</v>
      </c>
      <c r="K28" s="8">
        <v>30</v>
      </c>
    </row>
    <row r="29" spans="1:11" ht="15" customHeight="1" x14ac:dyDescent="0.15">
      <c r="A29" s="5" t="s">
        <v>11</v>
      </c>
      <c r="B29" s="5" t="s">
        <v>12</v>
      </c>
      <c r="C29" s="5" t="s">
        <v>13</v>
      </c>
      <c r="D29" s="5" t="s">
        <v>14</v>
      </c>
      <c r="E29" s="5" t="s">
        <v>40</v>
      </c>
      <c r="F29" s="5">
        <v>537</v>
      </c>
      <c r="G29" s="5">
        <v>179</v>
      </c>
      <c r="H29" s="6">
        <v>716</v>
      </c>
      <c r="I29" s="7">
        <f t="shared" si="0"/>
        <v>130</v>
      </c>
      <c r="J29" s="8">
        <v>100</v>
      </c>
      <c r="K29" s="8">
        <v>30</v>
      </c>
    </row>
    <row r="30" spans="1:11" ht="15" customHeight="1" x14ac:dyDescent="0.15">
      <c r="A30" s="5" t="s">
        <v>11</v>
      </c>
      <c r="B30" s="5" t="s">
        <v>12</v>
      </c>
      <c r="C30" s="5" t="s">
        <v>13</v>
      </c>
      <c r="D30" s="5" t="s">
        <v>14</v>
      </c>
      <c r="E30" s="5" t="s">
        <v>41</v>
      </c>
      <c r="F30" s="5">
        <v>272</v>
      </c>
      <c r="G30" s="5">
        <v>90</v>
      </c>
      <c r="H30" s="6">
        <v>362</v>
      </c>
      <c r="I30" s="7">
        <f t="shared" si="0"/>
        <v>70.72</v>
      </c>
      <c r="J30" s="8">
        <f t="shared" si="1"/>
        <v>54.4</v>
      </c>
      <c r="K30" s="8">
        <f t="shared" si="2"/>
        <v>16.32</v>
      </c>
    </row>
    <row r="31" spans="1:11" ht="15" customHeight="1" x14ac:dyDescent="0.15">
      <c r="A31" s="5" t="s">
        <v>11</v>
      </c>
      <c r="B31" s="5" t="s">
        <v>12</v>
      </c>
      <c r="C31" s="5" t="s">
        <v>13</v>
      </c>
      <c r="D31" s="5" t="s">
        <v>14</v>
      </c>
      <c r="E31" s="5" t="s">
        <v>42</v>
      </c>
      <c r="F31" s="5">
        <v>274</v>
      </c>
      <c r="G31" s="5">
        <v>91</v>
      </c>
      <c r="H31" s="6">
        <v>365</v>
      </c>
      <c r="I31" s="7">
        <f t="shared" si="0"/>
        <v>71.239999999999995</v>
      </c>
      <c r="J31" s="8">
        <f t="shared" si="1"/>
        <v>54.8</v>
      </c>
      <c r="K31" s="8">
        <f t="shared" si="2"/>
        <v>16.439999999999998</v>
      </c>
    </row>
    <row r="32" spans="1:11" ht="15" customHeight="1" x14ac:dyDescent="0.15">
      <c r="A32" s="5" t="s">
        <v>11</v>
      </c>
      <c r="B32" s="5" t="s">
        <v>12</v>
      </c>
      <c r="C32" s="5" t="s">
        <v>13</v>
      </c>
      <c r="D32" s="5" t="s">
        <v>14</v>
      </c>
      <c r="E32" s="5" t="s">
        <v>43</v>
      </c>
      <c r="F32" s="5">
        <v>271</v>
      </c>
      <c r="G32" s="5">
        <v>90</v>
      </c>
      <c r="H32" s="6">
        <v>361</v>
      </c>
      <c r="I32" s="7">
        <f t="shared" si="0"/>
        <v>70.460000000000008</v>
      </c>
      <c r="J32" s="8">
        <f t="shared" si="1"/>
        <v>54.2</v>
      </c>
      <c r="K32" s="8">
        <f t="shared" si="2"/>
        <v>16.260000000000002</v>
      </c>
    </row>
    <row r="33" spans="1:11" ht="15" customHeight="1" x14ac:dyDescent="0.15">
      <c r="A33" s="5" t="s">
        <v>11</v>
      </c>
      <c r="B33" s="5" t="s">
        <v>12</v>
      </c>
      <c r="C33" s="5" t="s">
        <v>13</v>
      </c>
      <c r="D33" s="5" t="s">
        <v>14</v>
      </c>
      <c r="E33" s="5" t="s">
        <v>44</v>
      </c>
      <c r="F33" s="5">
        <v>229</v>
      </c>
      <c r="G33" s="5">
        <v>76</v>
      </c>
      <c r="H33" s="6">
        <v>305</v>
      </c>
      <c r="I33" s="7">
        <f t="shared" si="0"/>
        <v>59.539999999999992</v>
      </c>
      <c r="J33" s="8">
        <f t="shared" si="1"/>
        <v>45.8</v>
      </c>
      <c r="K33" s="8">
        <f t="shared" si="2"/>
        <v>13.739999999999998</v>
      </c>
    </row>
    <row r="34" spans="1:11" ht="15" customHeight="1" x14ac:dyDescent="0.15">
      <c r="A34" s="5" t="s">
        <v>11</v>
      </c>
      <c r="B34" s="5" t="s">
        <v>12</v>
      </c>
      <c r="C34" s="5" t="s">
        <v>13</v>
      </c>
      <c r="D34" s="5" t="s">
        <v>14</v>
      </c>
      <c r="E34" s="5" t="s">
        <v>45</v>
      </c>
      <c r="F34" s="5">
        <v>229</v>
      </c>
      <c r="G34" s="5">
        <v>76</v>
      </c>
      <c r="H34" s="6">
        <v>305</v>
      </c>
      <c r="I34" s="7">
        <f t="shared" si="0"/>
        <v>59.539999999999992</v>
      </c>
      <c r="J34" s="8">
        <f t="shared" si="1"/>
        <v>45.8</v>
      </c>
      <c r="K34" s="8">
        <f t="shared" si="2"/>
        <v>13.739999999999998</v>
      </c>
    </row>
    <row r="35" spans="1:11" ht="15" customHeight="1" x14ac:dyDescent="0.15">
      <c r="A35" s="5" t="s">
        <v>11</v>
      </c>
      <c r="B35" s="5" t="s">
        <v>12</v>
      </c>
      <c r="C35" s="5" t="s">
        <v>13</v>
      </c>
      <c r="D35" s="5" t="s">
        <v>46</v>
      </c>
      <c r="E35" s="5" t="s">
        <v>47</v>
      </c>
      <c r="F35" s="5">
        <v>489</v>
      </c>
      <c r="G35" s="5">
        <v>163</v>
      </c>
      <c r="H35" s="6">
        <v>652</v>
      </c>
      <c r="I35" s="7">
        <f t="shared" si="0"/>
        <v>127.13999999999999</v>
      </c>
      <c r="J35" s="8">
        <f t="shared" si="1"/>
        <v>97.8</v>
      </c>
      <c r="K35" s="8">
        <f t="shared" si="2"/>
        <v>29.339999999999996</v>
      </c>
    </row>
    <row r="36" spans="1:11" ht="15" customHeight="1" x14ac:dyDescent="0.15">
      <c r="A36" s="5" t="s">
        <v>11</v>
      </c>
      <c r="B36" s="5" t="s">
        <v>12</v>
      </c>
      <c r="C36" s="5" t="s">
        <v>13</v>
      </c>
      <c r="D36" s="5" t="s">
        <v>46</v>
      </c>
      <c r="E36" s="5" t="s">
        <v>48</v>
      </c>
      <c r="F36" s="5">
        <v>270</v>
      </c>
      <c r="G36" s="5">
        <v>90</v>
      </c>
      <c r="H36" s="6">
        <v>360</v>
      </c>
      <c r="I36" s="7">
        <f t="shared" si="0"/>
        <v>70.2</v>
      </c>
      <c r="J36" s="8">
        <f t="shared" si="1"/>
        <v>54</v>
      </c>
      <c r="K36" s="8">
        <f t="shared" si="2"/>
        <v>16.2</v>
      </c>
    </row>
    <row r="37" spans="1:11" ht="15" customHeight="1" x14ac:dyDescent="0.15">
      <c r="A37" s="5" t="s">
        <v>11</v>
      </c>
      <c r="B37" s="5" t="s">
        <v>12</v>
      </c>
      <c r="C37" s="5" t="s">
        <v>13</v>
      </c>
      <c r="D37" s="5" t="s">
        <v>46</v>
      </c>
      <c r="E37" s="5" t="s">
        <v>49</v>
      </c>
      <c r="F37" s="5">
        <v>268</v>
      </c>
      <c r="G37" s="5">
        <v>89</v>
      </c>
      <c r="H37" s="6">
        <v>357</v>
      </c>
      <c r="I37" s="7">
        <f t="shared" si="0"/>
        <v>69.680000000000007</v>
      </c>
      <c r="J37" s="8">
        <f t="shared" si="1"/>
        <v>53.6</v>
      </c>
      <c r="K37" s="8">
        <f t="shared" si="2"/>
        <v>16.079999999999998</v>
      </c>
    </row>
    <row r="38" spans="1:11" ht="15" customHeight="1" x14ac:dyDescent="0.15">
      <c r="A38" s="5" t="s">
        <v>11</v>
      </c>
      <c r="B38" s="5" t="s">
        <v>12</v>
      </c>
      <c r="C38" s="5" t="s">
        <v>13</v>
      </c>
      <c r="D38" s="5" t="s">
        <v>46</v>
      </c>
      <c r="E38" s="5" t="s">
        <v>50</v>
      </c>
      <c r="F38" s="5">
        <v>254</v>
      </c>
      <c r="G38" s="5">
        <v>84</v>
      </c>
      <c r="H38" s="6">
        <v>338</v>
      </c>
      <c r="I38" s="7">
        <f t="shared" si="0"/>
        <v>66.039999999999992</v>
      </c>
      <c r="J38" s="8">
        <f t="shared" si="1"/>
        <v>50.8</v>
      </c>
      <c r="K38" s="8">
        <f t="shared" si="2"/>
        <v>15.239999999999998</v>
      </c>
    </row>
    <row r="39" spans="1:11" ht="15" customHeight="1" x14ac:dyDescent="0.15">
      <c r="A39" s="5" t="s">
        <v>11</v>
      </c>
      <c r="B39" s="5" t="s">
        <v>12</v>
      </c>
      <c r="C39" s="5" t="s">
        <v>13</v>
      </c>
      <c r="D39" s="5" t="s">
        <v>46</v>
      </c>
      <c r="E39" s="5" t="s">
        <v>51</v>
      </c>
      <c r="F39" s="5">
        <v>260</v>
      </c>
      <c r="G39" s="5">
        <v>86</v>
      </c>
      <c r="H39" s="6">
        <v>346</v>
      </c>
      <c r="I39" s="7">
        <f t="shared" si="0"/>
        <v>67.599999999999994</v>
      </c>
      <c r="J39" s="8">
        <f t="shared" si="1"/>
        <v>52</v>
      </c>
      <c r="K39" s="8">
        <f t="shared" si="2"/>
        <v>15.6</v>
      </c>
    </row>
    <row r="40" spans="1:11" ht="15" customHeight="1" x14ac:dyDescent="0.15">
      <c r="A40" s="5" t="s">
        <v>11</v>
      </c>
      <c r="B40" s="5" t="s">
        <v>12</v>
      </c>
      <c r="C40" s="5" t="s">
        <v>13</v>
      </c>
      <c r="D40" s="5" t="s">
        <v>46</v>
      </c>
      <c r="E40" s="5" t="s">
        <v>52</v>
      </c>
      <c r="F40" s="5">
        <v>252</v>
      </c>
      <c r="G40" s="5">
        <v>84</v>
      </c>
      <c r="H40" s="6">
        <v>336</v>
      </c>
      <c r="I40" s="7">
        <f t="shared" si="0"/>
        <v>65.52</v>
      </c>
      <c r="J40" s="8">
        <f t="shared" si="1"/>
        <v>50.4</v>
      </c>
      <c r="K40" s="8">
        <f t="shared" si="2"/>
        <v>15.12</v>
      </c>
    </row>
    <row r="41" spans="1:11" ht="15" customHeight="1" x14ac:dyDescent="0.15">
      <c r="A41" s="5" t="s">
        <v>11</v>
      </c>
      <c r="B41" s="5" t="s">
        <v>12</v>
      </c>
      <c r="C41" s="5" t="s">
        <v>13</v>
      </c>
      <c r="D41" s="5" t="s">
        <v>46</v>
      </c>
      <c r="E41" s="5" t="s">
        <v>53</v>
      </c>
      <c r="F41" s="5">
        <v>532</v>
      </c>
      <c r="G41" s="5">
        <v>177</v>
      </c>
      <c r="H41" s="6">
        <v>709</v>
      </c>
      <c r="I41" s="7">
        <f t="shared" si="0"/>
        <v>130</v>
      </c>
      <c r="J41" s="8">
        <v>100</v>
      </c>
      <c r="K41" s="8">
        <v>30</v>
      </c>
    </row>
    <row r="42" spans="1:11" ht="15" customHeight="1" x14ac:dyDescent="0.15">
      <c r="A42" s="5" t="s">
        <v>11</v>
      </c>
      <c r="B42" s="5" t="s">
        <v>12</v>
      </c>
      <c r="C42" s="5" t="s">
        <v>13</v>
      </c>
      <c r="D42" s="5" t="s">
        <v>46</v>
      </c>
      <c r="E42" s="5" t="s">
        <v>54</v>
      </c>
      <c r="F42" s="5">
        <v>559</v>
      </c>
      <c r="G42" s="5">
        <v>186</v>
      </c>
      <c r="H42" s="6">
        <v>745</v>
      </c>
      <c r="I42" s="7">
        <f t="shared" si="0"/>
        <v>130</v>
      </c>
      <c r="J42" s="8">
        <v>100</v>
      </c>
      <c r="K42" s="8">
        <v>30</v>
      </c>
    </row>
    <row r="43" spans="1:11" ht="15" customHeight="1" x14ac:dyDescent="0.15">
      <c r="A43" s="5" t="s">
        <v>11</v>
      </c>
      <c r="B43" s="5" t="s">
        <v>12</v>
      </c>
      <c r="C43" s="5" t="s">
        <v>13</v>
      </c>
      <c r="D43" s="5" t="s">
        <v>46</v>
      </c>
      <c r="E43" s="5" t="s">
        <v>55</v>
      </c>
      <c r="F43" s="5">
        <v>561</v>
      </c>
      <c r="G43" s="5">
        <v>187</v>
      </c>
      <c r="H43" s="6">
        <v>748</v>
      </c>
      <c r="I43" s="7">
        <f t="shared" si="0"/>
        <v>130</v>
      </c>
      <c r="J43" s="8">
        <v>100</v>
      </c>
      <c r="K43" s="8">
        <v>30</v>
      </c>
    </row>
    <row r="44" spans="1:11" ht="15" customHeight="1" x14ac:dyDescent="0.15">
      <c r="A44" s="5" t="s">
        <v>11</v>
      </c>
      <c r="B44" s="5" t="s">
        <v>12</v>
      </c>
      <c r="C44" s="5" t="s">
        <v>13</v>
      </c>
      <c r="D44" s="5" t="s">
        <v>46</v>
      </c>
      <c r="E44" s="5" t="s">
        <v>56</v>
      </c>
      <c r="F44" s="5">
        <v>570</v>
      </c>
      <c r="G44" s="5">
        <v>190</v>
      </c>
      <c r="H44" s="6">
        <v>760</v>
      </c>
      <c r="I44" s="7">
        <f t="shared" si="0"/>
        <v>130</v>
      </c>
      <c r="J44" s="8">
        <v>100</v>
      </c>
      <c r="K44" s="8">
        <v>30</v>
      </c>
    </row>
    <row r="45" spans="1:11" ht="15" customHeight="1" x14ac:dyDescent="0.15">
      <c r="A45" s="5" t="s">
        <v>11</v>
      </c>
      <c r="B45" s="5" t="s">
        <v>12</v>
      </c>
      <c r="C45" s="5" t="s">
        <v>13</v>
      </c>
      <c r="D45" s="5" t="s">
        <v>46</v>
      </c>
      <c r="E45" s="5" t="s">
        <v>57</v>
      </c>
      <c r="F45" s="5">
        <v>555</v>
      </c>
      <c r="G45" s="5">
        <v>185</v>
      </c>
      <c r="H45" s="6">
        <v>740</v>
      </c>
      <c r="I45" s="7">
        <f t="shared" si="0"/>
        <v>130</v>
      </c>
      <c r="J45" s="8">
        <v>100</v>
      </c>
      <c r="K45" s="8">
        <v>30</v>
      </c>
    </row>
    <row r="46" spans="1:11" ht="15" customHeight="1" x14ac:dyDescent="0.15">
      <c r="A46" s="5" t="s">
        <v>11</v>
      </c>
      <c r="B46" s="5" t="s">
        <v>12</v>
      </c>
      <c r="C46" s="5" t="s">
        <v>13</v>
      </c>
      <c r="D46" s="5" t="s">
        <v>46</v>
      </c>
      <c r="E46" s="5" t="s">
        <v>58</v>
      </c>
      <c r="F46" s="5">
        <v>555</v>
      </c>
      <c r="G46" s="5">
        <v>185</v>
      </c>
      <c r="H46" s="6">
        <v>740</v>
      </c>
      <c r="I46" s="7">
        <f t="shared" si="0"/>
        <v>130</v>
      </c>
      <c r="J46" s="8">
        <v>100</v>
      </c>
      <c r="K46" s="8">
        <v>30</v>
      </c>
    </row>
    <row r="47" spans="1:11" ht="15" customHeight="1" x14ac:dyDescent="0.15">
      <c r="A47" s="5" t="s">
        <v>11</v>
      </c>
      <c r="B47" s="5" t="s">
        <v>12</v>
      </c>
      <c r="C47" s="5" t="s">
        <v>13</v>
      </c>
      <c r="D47" s="5" t="s">
        <v>46</v>
      </c>
      <c r="E47" s="5" t="s">
        <v>59</v>
      </c>
      <c r="F47" s="5">
        <v>469</v>
      </c>
      <c r="G47" s="5">
        <v>156</v>
      </c>
      <c r="H47" s="6">
        <v>625</v>
      </c>
      <c r="I47" s="7">
        <f t="shared" si="0"/>
        <v>121.94</v>
      </c>
      <c r="J47" s="8">
        <f t="shared" si="1"/>
        <v>93.8</v>
      </c>
      <c r="K47" s="8">
        <f t="shared" si="2"/>
        <v>28.139999999999997</v>
      </c>
    </row>
    <row r="48" spans="1:11" ht="15" customHeight="1" x14ac:dyDescent="0.15">
      <c r="A48" s="5" t="s">
        <v>11</v>
      </c>
      <c r="B48" s="5" t="s">
        <v>12</v>
      </c>
      <c r="C48" s="5" t="s">
        <v>13</v>
      </c>
      <c r="D48" s="5" t="s">
        <v>46</v>
      </c>
      <c r="E48" s="5" t="s">
        <v>60</v>
      </c>
      <c r="F48" s="5">
        <v>501</v>
      </c>
      <c r="G48" s="5">
        <v>167</v>
      </c>
      <c r="H48" s="6">
        <v>668</v>
      </c>
      <c r="I48" s="7">
        <f t="shared" si="0"/>
        <v>130.26</v>
      </c>
      <c r="J48" s="8">
        <f t="shared" si="1"/>
        <v>100.2</v>
      </c>
      <c r="K48" s="8">
        <f t="shared" si="2"/>
        <v>30.06</v>
      </c>
    </row>
    <row r="49" spans="1:11" ht="15" customHeight="1" x14ac:dyDescent="0.15">
      <c r="A49" s="5" t="s">
        <v>11</v>
      </c>
      <c r="B49" s="5" t="s">
        <v>12</v>
      </c>
      <c r="C49" s="5" t="s">
        <v>13</v>
      </c>
      <c r="D49" s="5" t="s">
        <v>46</v>
      </c>
      <c r="E49" s="5" t="s">
        <v>61</v>
      </c>
      <c r="F49" s="5">
        <v>237</v>
      </c>
      <c r="G49" s="5">
        <v>79</v>
      </c>
      <c r="H49" s="6">
        <v>316</v>
      </c>
      <c r="I49" s="7">
        <f t="shared" si="0"/>
        <v>61.62</v>
      </c>
      <c r="J49" s="8">
        <f t="shared" si="1"/>
        <v>47.4</v>
      </c>
      <c r="K49" s="8">
        <f t="shared" si="2"/>
        <v>14.219999999999999</v>
      </c>
    </row>
    <row r="50" spans="1:11" ht="15" customHeight="1" x14ac:dyDescent="0.15">
      <c r="A50" s="5" t="s">
        <v>11</v>
      </c>
      <c r="B50" s="5" t="s">
        <v>12</v>
      </c>
      <c r="C50" s="5" t="s">
        <v>13</v>
      </c>
      <c r="D50" s="5" t="s">
        <v>46</v>
      </c>
      <c r="E50" s="5" t="s">
        <v>62</v>
      </c>
      <c r="F50" s="5">
        <v>555</v>
      </c>
      <c r="G50" s="5">
        <v>185</v>
      </c>
      <c r="H50" s="6">
        <v>740</v>
      </c>
      <c r="I50" s="7">
        <f t="shared" si="0"/>
        <v>130</v>
      </c>
      <c r="J50" s="8">
        <v>100</v>
      </c>
      <c r="K50" s="8">
        <v>30</v>
      </c>
    </row>
    <row r="51" spans="1:11" ht="15" customHeight="1" x14ac:dyDescent="0.15">
      <c r="A51" s="5" t="s">
        <v>11</v>
      </c>
      <c r="B51" s="5" t="s">
        <v>12</v>
      </c>
      <c r="C51" s="5" t="s">
        <v>13</v>
      </c>
      <c r="D51" s="5" t="s">
        <v>46</v>
      </c>
      <c r="E51" s="5" t="s">
        <v>63</v>
      </c>
      <c r="F51" s="5">
        <v>481</v>
      </c>
      <c r="G51" s="5">
        <v>160</v>
      </c>
      <c r="H51" s="6">
        <v>641</v>
      </c>
      <c r="I51" s="7">
        <f t="shared" si="0"/>
        <v>125.06</v>
      </c>
      <c r="J51" s="8">
        <f t="shared" si="1"/>
        <v>96.2</v>
      </c>
      <c r="K51" s="8">
        <f t="shared" si="2"/>
        <v>28.86</v>
      </c>
    </row>
    <row r="52" spans="1:11" ht="15" customHeight="1" x14ac:dyDescent="0.15">
      <c r="A52" s="5" t="s">
        <v>11</v>
      </c>
      <c r="B52" s="5" t="s">
        <v>12</v>
      </c>
      <c r="C52" s="5" t="s">
        <v>13</v>
      </c>
      <c r="D52" s="5" t="s">
        <v>46</v>
      </c>
      <c r="E52" s="5" t="s">
        <v>64</v>
      </c>
      <c r="F52" s="5">
        <v>555</v>
      </c>
      <c r="G52" s="5">
        <v>185</v>
      </c>
      <c r="H52" s="6">
        <v>740</v>
      </c>
      <c r="I52" s="7">
        <f t="shared" si="0"/>
        <v>130</v>
      </c>
      <c r="J52" s="8">
        <v>100</v>
      </c>
      <c r="K52" s="8">
        <v>30</v>
      </c>
    </row>
    <row r="53" spans="1:11" ht="15" customHeight="1" x14ac:dyDescent="0.15">
      <c r="A53" s="5" t="s">
        <v>11</v>
      </c>
      <c r="B53" s="5" t="s">
        <v>12</v>
      </c>
      <c r="C53" s="5" t="s">
        <v>13</v>
      </c>
      <c r="D53" s="5" t="s">
        <v>46</v>
      </c>
      <c r="E53" s="5" t="s">
        <v>65</v>
      </c>
      <c r="F53" s="5">
        <v>555</v>
      </c>
      <c r="G53" s="5">
        <v>185</v>
      </c>
      <c r="H53" s="6">
        <v>740</v>
      </c>
      <c r="I53" s="7">
        <f t="shared" si="0"/>
        <v>130</v>
      </c>
      <c r="J53" s="8">
        <v>100</v>
      </c>
      <c r="K53" s="8">
        <v>30</v>
      </c>
    </row>
    <row r="54" spans="1:11" ht="15" customHeight="1" x14ac:dyDescent="0.15">
      <c r="A54" s="5" t="s">
        <v>11</v>
      </c>
      <c r="B54" s="5" t="s">
        <v>12</v>
      </c>
      <c r="C54" s="5" t="s">
        <v>13</v>
      </c>
      <c r="D54" s="5" t="s">
        <v>46</v>
      </c>
      <c r="E54" s="5" t="s">
        <v>66</v>
      </c>
      <c r="F54" s="5">
        <v>512</v>
      </c>
      <c r="G54" s="5">
        <v>170</v>
      </c>
      <c r="H54" s="6">
        <v>682</v>
      </c>
      <c r="I54" s="7">
        <f t="shared" si="0"/>
        <v>130</v>
      </c>
      <c r="J54" s="8">
        <v>100</v>
      </c>
      <c r="K54" s="8">
        <v>30</v>
      </c>
    </row>
    <row r="55" spans="1:11" ht="15" customHeight="1" x14ac:dyDescent="0.15">
      <c r="A55" s="5" t="s">
        <v>11</v>
      </c>
      <c r="B55" s="5" t="s">
        <v>12</v>
      </c>
      <c r="C55" s="5" t="s">
        <v>13</v>
      </c>
      <c r="D55" s="5" t="s">
        <v>46</v>
      </c>
      <c r="E55" s="5" t="s">
        <v>67</v>
      </c>
      <c r="F55" s="5">
        <v>458</v>
      </c>
      <c r="G55" s="5">
        <v>152</v>
      </c>
      <c r="H55" s="6">
        <v>610</v>
      </c>
      <c r="I55" s="7">
        <f t="shared" si="0"/>
        <v>119.07999999999998</v>
      </c>
      <c r="J55" s="8">
        <f t="shared" si="1"/>
        <v>91.6</v>
      </c>
      <c r="K55" s="8">
        <f t="shared" si="2"/>
        <v>27.479999999999997</v>
      </c>
    </row>
    <row r="56" spans="1:11" ht="15" customHeight="1" x14ac:dyDescent="0.15">
      <c r="A56" s="5" t="s">
        <v>11</v>
      </c>
      <c r="B56" s="5" t="s">
        <v>12</v>
      </c>
      <c r="C56" s="5" t="s">
        <v>13</v>
      </c>
      <c r="D56" s="5" t="s">
        <v>46</v>
      </c>
      <c r="E56" s="5" t="s">
        <v>68</v>
      </c>
      <c r="F56" s="5">
        <v>552</v>
      </c>
      <c r="G56" s="5">
        <v>184</v>
      </c>
      <c r="H56" s="6">
        <v>736</v>
      </c>
      <c r="I56" s="7">
        <f t="shared" si="0"/>
        <v>130</v>
      </c>
      <c r="J56" s="8">
        <v>100</v>
      </c>
      <c r="K56" s="8">
        <v>30</v>
      </c>
    </row>
    <row r="57" spans="1:11" ht="15" customHeight="1" x14ac:dyDescent="0.15">
      <c r="A57" s="5" t="s">
        <v>11</v>
      </c>
      <c r="B57" s="5" t="s">
        <v>12</v>
      </c>
      <c r="C57" s="5" t="s">
        <v>13</v>
      </c>
      <c r="D57" s="5" t="s">
        <v>46</v>
      </c>
      <c r="E57" s="5" t="s">
        <v>69</v>
      </c>
      <c r="F57" s="5">
        <v>499</v>
      </c>
      <c r="G57" s="5">
        <v>166</v>
      </c>
      <c r="H57" s="6">
        <v>665</v>
      </c>
      <c r="I57" s="7">
        <f t="shared" si="0"/>
        <v>129.74</v>
      </c>
      <c r="J57" s="8">
        <f t="shared" si="1"/>
        <v>99.8</v>
      </c>
      <c r="K57" s="8">
        <f t="shared" si="2"/>
        <v>29.939999999999998</v>
      </c>
    </row>
    <row r="58" spans="1:11" ht="15" customHeight="1" x14ac:dyDescent="0.15">
      <c r="A58" s="5" t="s">
        <v>11</v>
      </c>
      <c r="B58" s="5" t="s">
        <v>12</v>
      </c>
      <c r="C58" s="5" t="s">
        <v>13</v>
      </c>
      <c r="D58" s="5" t="s">
        <v>46</v>
      </c>
      <c r="E58" s="5" t="s">
        <v>70</v>
      </c>
      <c r="F58" s="5">
        <v>448</v>
      </c>
      <c r="G58" s="5">
        <v>149</v>
      </c>
      <c r="H58" s="6">
        <v>597</v>
      </c>
      <c r="I58" s="7">
        <f t="shared" si="0"/>
        <v>116.47999999999999</v>
      </c>
      <c r="J58" s="8">
        <f t="shared" si="1"/>
        <v>89.6</v>
      </c>
      <c r="K58" s="8">
        <f t="shared" si="2"/>
        <v>26.88</v>
      </c>
    </row>
    <row r="59" spans="1:11" ht="15" customHeight="1" x14ac:dyDescent="0.15">
      <c r="A59" s="5" t="s">
        <v>11</v>
      </c>
      <c r="B59" s="5" t="s">
        <v>12</v>
      </c>
      <c r="C59" s="5" t="s">
        <v>13</v>
      </c>
      <c r="D59" s="5" t="s">
        <v>46</v>
      </c>
      <c r="E59" s="5" t="s">
        <v>71</v>
      </c>
      <c r="F59" s="5">
        <v>493</v>
      </c>
      <c r="G59" s="5">
        <v>164</v>
      </c>
      <c r="H59" s="6">
        <v>657</v>
      </c>
      <c r="I59" s="7">
        <f t="shared" si="0"/>
        <v>128.18</v>
      </c>
      <c r="J59" s="8">
        <f t="shared" si="1"/>
        <v>98.6</v>
      </c>
      <c r="K59" s="8">
        <f t="shared" si="2"/>
        <v>29.58</v>
      </c>
    </row>
    <row r="60" spans="1:11" ht="15" customHeight="1" x14ac:dyDescent="0.15">
      <c r="A60" s="5" t="s">
        <v>11</v>
      </c>
      <c r="B60" s="5" t="s">
        <v>12</v>
      </c>
      <c r="C60" s="5" t="s">
        <v>13</v>
      </c>
      <c r="D60" s="5" t="s">
        <v>46</v>
      </c>
      <c r="E60" s="5" t="s">
        <v>72</v>
      </c>
      <c r="F60" s="5">
        <v>648</v>
      </c>
      <c r="G60" s="5">
        <v>216</v>
      </c>
      <c r="H60" s="6">
        <v>864</v>
      </c>
      <c r="I60" s="7">
        <f t="shared" si="0"/>
        <v>130</v>
      </c>
      <c r="J60" s="8">
        <v>100</v>
      </c>
      <c r="K60" s="8">
        <v>30</v>
      </c>
    </row>
    <row r="61" spans="1:11" ht="15" customHeight="1" x14ac:dyDescent="0.15">
      <c r="A61" s="5" t="s">
        <v>11</v>
      </c>
      <c r="B61" s="5" t="s">
        <v>12</v>
      </c>
      <c r="C61" s="5" t="s">
        <v>13</v>
      </c>
      <c r="D61" s="5" t="s">
        <v>46</v>
      </c>
      <c r="E61" s="5" t="s">
        <v>73</v>
      </c>
      <c r="F61" s="5">
        <v>232</v>
      </c>
      <c r="G61" s="5">
        <v>77</v>
      </c>
      <c r="H61" s="6">
        <v>309</v>
      </c>
      <c r="I61" s="7">
        <f t="shared" si="0"/>
        <v>60.32</v>
      </c>
      <c r="J61" s="8">
        <f t="shared" si="1"/>
        <v>46.4</v>
      </c>
      <c r="K61" s="8">
        <f t="shared" si="2"/>
        <v>13.92</v>
      </c>
    </row>
    <row r="62" spans="1:11" ht="15" customHeight="1" x14ac:dyDescent="0.15">
      <c r="A62" s="5" t="s">
        <v>11</v>
      </c>
      <c r="B62" s="5" t="s">
        <v>12</v>
      </c>
      <c r="C62" s="5" t="s">
        <v>13</v>
      </c>
      <c r="D62" s="5" t="s">
        <v>46</v>
      </c>
      <c r="E62" s="5" t="s">
        <v>74</v>
      </c>
      <c r="F62" s="5">
        <v>539</v>
      </c>
      <c r="G62" s="5">
        <v>179</v>
      </c>
      <c r="H62" s="6">
        <v>718</v>
      </c>
      <c r="I62" s="7">
        <f t="shared" si="0"/>
        <v>130</v>
      </c>
      <c r="J62" s="8">
        <v>100</v>
      </c>
      <c r="K62" s="8">
        <v>30</v>
      </c>
    </row>
    <row r="63" spans="1:11" ht="15" customHeight="1" x14ac:dyDescent="0.15">
      <c r="A63" s="5" t="s">
        <v>11</v>
      </c>
      <c r="B63" s="5" t="s">
        <v>12</v>
      </c>
      <c r="C63" s="5" t="s">
        <v>13</v>
      </c>
      <c r="D63" s="5" t="s">
        <v>46</v>
      </c>
      <c r="E63" s="5" t="s">
        <v>75</v>
      </c>
      <c r="F63" s="5">
        <v>248</v>
      </c>
      <c r="G63" s="5">
        <v>82</v>
      </c>
      <c r="H63" s="6">
        <v>330</v>
      </c>
      <c r="I63" s="7">
        <f t="shared" si="0"/>
        <v>64.48</v>
      </c>
      <c r="J63" s="8">
        <f t="shared" si="1"/>
        <v>49.6</v>
      </c>
      <c r="K63" s="8">
        <f t="shared" si="2"/>
        <v>14.879999999999999</v>
      </c>
    </row>
    <row r="64" spans="1:11" ht="15" customHeight="1" x14ac:dyDescent="0.15">
      <c r="A64" s="5" t="s">
        <v>11</v>
      </c>
      <c r="B64" s="5" t="s">
        <v>12</v>
      </c>
      <c r="C64" s="5" t="s">
        <v>13</v>
      </c>
      <c r="D64" s="5" t="s">
        <v>46</v>
      </c>
      <c r="E64" s="5" t="s">
        <v>76</v>
      </c>
      <c r="F64" s="5">
        <v>554</v>
      </c>
      <c r="G64" s="5">
        <v>184</v>
      </c>
      <c r="H64" s="6">
        <v>738</v>
      </c>
      <c r="I64" s="7">
        <f t="shared" si="0"/>
        <v>130</v>
      </c>
      <c r="J64" s="8">
        <v>100</v>
      </c>
      <c r="K64" s="8">
        <v>30</v>
      </c>
    </row>
    <row r="65" spans="1:11" ht="15" customHeight="1" x14ac:dyDescent="0.15">
      <c r="A65" s="5" t="s">
        <v>11</v>
      </c>
      <c r="B65" s="5" t="s">
        <v>12</v>
      </c>
      <c r="C65" s="5" t="s">
        <v>13</v>
      </c>
      <c r="D65" s="5" t="s">
        <v>46</v>
      </c>
      <c r="E65" s="5" t="s">
        <v>77</v>
      </c>
      <c r="F65" s="5">
        <v>255</v>
      </c>
      <c r="G65" s="5">
        <v>85</v>
      </c>
      <c r="H65" s="6">
        <v>340</v>
      </c>
      <c r="I65" s="7">
        <f t="shared" si="0"/>
        <v>66.3</v>
      </c>
      <c r="J65" s="8">
        <f t="shared" si="1"/>
        <v>51</v>
      </c>
      <c r="K65" s="8">
        <f t="shared" si="2"/>
        <v>15.299999999999999</v>
      </c>
    </row>
    <row r="66" spans="1:11" ht="15" customHeight="1" x14ac:dyDescent="0.15">
      <c r="A66" s="5" t="s">
        <v>11</v>
      </c>
      <c r="B66" s="5" t="s">
        <v>12</v>
      </c>
      <c r="C66" s="5" t="s">
        <v>13</v>
      </c>
      <c r="D66" s="5" t="s">
        <v>46</v>
      </c>
      <c r="E66" s="5" t="s">
        <v>78</v>
      </c>
      <c r="F66" s="5">
        <v>245</v>
      </c>
      <c r="G66" s="5">
        <v>81</v>
      </c>
      <c r="H66" s="6">
        <v>326</v>
      </c>
      <c r="I66" s="7">
        <f t="shared" si="0"/>
        <v>63.7</v>
      </c>
      <c r="J66" s="8">
        <f t="shared" si="1"/>
        <v>49</v>
      </c>
      <c r="K66" s="8">
        <f t="shared" si="2"/>
        <v>14.7</v>
      </c>
    </row>
    <row r="67" spans="1:11" ht="15" customHeight="1" x14ac:dyDescent="0.15">
      <c r="A67" s="5" t="s">
        <v>11</v>
      </c>
      <c r="B67" s="5" t="s">
        <v>12</v>
      </c>
      <c r="C67" s="5" t="s">
        <v>13</v>
      </c>
      <c r="D67" s="5" t="s">
        <v>79</v>
      </c>
      <c r="E67" s="5" t="s">
        <v>80</v>
      </c>
      <c r="F67" s="5">
        <v>396</v>
      </c>
      <c r="G67" s="5">
        <v>132</v>
      </c>
      <c r="H67" s="6">
        <v>528</v>
      </c>
      <c r="I67" s="7">
        <f t="shared" si="0"/>
        <v>102.96000000000001</v>
      </c>
      <c r="J67" s="8">
        <f t="shared" si="1"/>
        <v>79.2</v>
      </c>
      <c r="K67" s="8">
        <f t="shared" si="2"/>
        <v>23.76</v>
      </c>
    </row>
    <row r="68" spans="1:11" ht="15" customHeight="1" x14ac:dyDescent="0.15">
      <c r="A68" s="5" t="s">
        <v>11</v>
      </c>
      <c r="B68" s="5" t="s">
        <v>12</v>
      </c>
      <c r="C68" s="5" t="s">
        <v>13</v>
      </c>
      <c r="D68" s="5" t="s">
        <v>79</v>
      </c>
      <c r="E68" s="5" t="s">
        <v>81</v>
      </c>
      <c r="F68" s="5">
        <v>192</v>
      </c>
      <c r="G68" s="5">
        <v>64</v>
      </c>
      <c r="H68" s="6">
        <v>256</v>
      </c>
      <c r="I68" s="7">
        <f t="shared" si="0"/>
        <v>49.92</v>
      </c>
      <c r="J68" s="8">
        <f t="shared" si="1"/>
        <v>38.4</v>
      </c>
      <c r="K68" s="8">
        <f t="shared" si="2"/>
        <v>11.52</v>
      </c>
    </row>
    <row r="69" spans="1:11" ht="15" customHeight="1" x14ac:dyDescent="0.15">
      <c r="A69" s="5" t="s">
        <v>11</v>
      </c>
      <c r="B69" s="5" t="s">
        <v>12</v>
      </c>
      <c r="C69" s="5" t="s">
        <v>13</v>
      </c>
      <c r="D69" s="5" t="s">
        <v>79</v>
      </c>
      <c r="E69" s="5" t="s">
        <v>82</v>
      </c>
      <c r="F69" s="5">
        <v>214</v>
      </c>
      <c r="G69" s="5">
        <v>71</v>
      </c>
      <c r="H69" s="6">
        <v>285</v>
      </c>
      <c r="I69" s="7">
        <f t="shared" ref="I69:I112" si="3">SUM(J69:K69)</f>
        <v>55.639999999999993</v>
      </c>
      <c r="J69" s="8">
        <f t="shared" ref="J69:J112" si="4">100*F69/500</f>
        <v>42.8</v>
      </c>
      <c r="K69" s="8">
        <f t="shared" ref="K69:K112" si="5">100*F69/500*0.3</f>
        <v>12.839999999999998</v>
      </c>
    </row>
    <row r="70" spans="1:11" ht="15" customHeight="1" x14ac:dyDescent="0.15">
      <c r="A70" s="5" t="s">
        <v>11</v>
      </c>
      <c r="B70" s="5" t="s">
        <v>12</v>
      </c>
      <c r="C70" s="5" t="s">
        <v>13</v>
      </c>
      <c r="D70" s="5" t="s">
        <v>79</v>
      </c>
      <c r="E70" s="5" t="s">
        <v>83</v>
      </c>
      <c r="F70" s="5">
        <v>203</v>
      </c>
      <c r="G70" s="5">
        <v>67</v>
      </c>
      <c r="H70" s="6">
        <v>270</v>
      </c>
      <c r="I70" s="7">
        <f t="shared" si="3"/>
        <v>52.78</v>
      </c>
      <c r="J70" s="8">
        <f t="shared" si="4"/>
        <v>40.6</v>
      </c>
      <c r="K70" s="8">
        <f t="shared" si="5"/>
        <v>12.18</v>
      </c>
    </row>
    <row r="71" spans="1:11" ht="15" customHeight="1" x14ac:dyDescent="0.15">
      <c r="A71" s="5" t="s">
        <v>11</v>
      </c>
      <c r="B71" s="5" t="s">
        <v>12</v>
      </c>
      <c r="C71" s="5" t="s">
        <v>13</v>
      </c>
      <c r="D71" s="5" t="s">
        <v>79</v>
      </c>
      <c r="E71" s="5" t="s">
        <v>84</v>
      </c>
      <c r="F71" s="5">
        <v>217</v>
      </c>
      <c r="G71" s="5">
        <v>72</v>
      </c>
      <c r="H71" s="6">
        <v>289</v>
      </c>
      <c r="I71" s="7">
        <f t="shared" si="3"/>
        <v>56.42</v>
      </c>
      <c r="J71" s="8">
        <f t="shared" si="4"/>
        <v>43.4</v>
      </c>
      <c r="K71" s="8">
        <f t="shared" si="5"/>
        <v>13.02</v>
      </c>
    </row>
    <row r="72" spans="1:11" ht="15" customHeight="1" x14ac:dyDescent="0.15">
      <c r="A72" s="5" t="s">
        <v>11</v>
      </c>
      <c r="B72" s="5" t="s">
        <v>12</v>
      </c>
      <c r="C72" s="5" t="s">
        <v>13</v>
      </c>
      <c r="D72" s="5" t="s">
        <v>79</v>
      </c>
      <c r="E72" s="5" t="s">
        <v>85</v>
      </c>
      <c r="F72" s="5">
        <v>400</v>
      </c>
      <c r="G72" s="5">
        <v>133</v>
      </c>
      <c r="H72" s="6">
        <v>533</v>
      </c>
      <c r="I72" s="7">
        <f t="shared" si="3"/>
        <v>104</v>
      </c>
      <c r="J72" s="8">
        <f t="shared" si="4"/>
        <v>80</v>
      </c>
      <c r="K72" s="8">
        <f t="shared" si="5"/>
        <v>24</v>
      </c>
    </row>
    <row r="73" spans="1:11" ht="15" customHeight="1" x14ac:dyDescent="0.15">
      <c r="A73" s="5" t="s">
        <v>11</v>
      </c>
      <c r="B73" s="5" t="s">
        <v>12</v>
      </c>
      <c r="C73" s="5" t="s">
        <v>13</v>
      </c>
      <c r="D73" s="5" t="s">
        <v>79</v>
      </c>
      <c r="E73" s="5" t="s">
        <v>86</v>
      </c>
      <c r="F73" s="5">
        <v>197</v>
      </c>
      <c r="G73" s="5">
        <v>65</v>
      </c>
      <c r="H73" s="6">
        <v>262</v>
      </c>
      <c r="I73" s="7">
        <f t="shared" si="3"/>
        <v>51.22</v>
      </c>
      <c r="J73" s="8">
        <f t="shared" si="4"/>
        <v>39.4</v>
      </c>
      <c r="K73" s="8">
        <f t="shared" si="5"/>
        <v>11.819999999999999</v>
      </c>
    </row>
    <row r="74" spans="1:11" ht="15" customHeight="1" x14ac:dyDescent="0.15">
      <c r="A74" s="5" t="s">
        <v>11</v>
      </c>
      <c r="B74" s="5" t="s">
        <v>12</v>
      </c>
      <c r="C74" s="5" t="s">
        <v>13</v>
      </c>
      <c r="D74" s="5" t="s">
        <v>79</v>
      </c>
      <c r="E74" s="5" t="s">
        <v>87</v>
      </c>
      <c r="F74" s="5">
        <v>191</v>
      </c>
      <c r="G74" s="5">
        <v>63</v>
      </c>
      <c r="H74" s="6">
        <v>254</v>
      </c>
      <c r="I74" s="7">
        <f t="shared" si="3"/>
        <v>49.660000000000004</v>
      </c>
      <c r="J74" s="8">
        <f t="shared" si="4"/>
        <v>38.200000000000003</v>
      </c>
      <c r="K74" s="8">
        <f t="shared" si="5"/>
        <v>11.46</v>
      </c>
    </row>
    <row r="75" spans="1:11" ht="15" customHeight="1" x14ac:dyDescent="0.15">
      <c r="A75" s="5" t="s">
        <v>11</v>
      </c>
      <c r="B75" s="5" t="s">
        <v>12</v>
      </c>
      <c r="C75" s="5" t="s">
        <v>13</v>
      </c>
      <c r="D75" s="5" t="s">
        <v>79</v>
      </c>
      <c r="E75" s="5" t="s">
        <v>88</v>
      </c>
      <c r="F75" s="5">
        <v>400</v>
      </c>
      <c r="G75" s="5">
        <v>133</v>
      </c>
      <c r="H75" s="6">
        <v>533</v>
      </c>
      <c r="I75" s="7">
        <f t="shared" si="3"/>
        <v>104</v>
      </c>
      <c r="J75" s="8">
        <f t="shared" si="4"/>
        <v>80</v>
      </c>
      <c r="K75" s="8">
        <f t="shared" si="5"/>
        <v>24</v>
      </c>
    </row>
    <row r="76" spans="1:11" ht="15" customHeight="1" x14ac:dyDescent="0.15">
      <c r="A76" s="5" t="s">
        <v>11</v>
      </c>
      <c r="B76" s="5" t="s">
        <v>12</v>
      </c>
      <c r="C76" s="5" t="s">
        <v>13</v>
      </c>
      <c r="D76" s="5" t="s">
        <v>79</v>
      </c>
      <c r="E76" s="5" t="s">
        <v>89</v>
      </c>
      <c r="F76" s="5">
        <v>233</v>
      </c>
      <c r="G76" s="5">
        <v>77</v>
      </c>
      <c r="H76" s="6">
        <v>310</v>
      </c>
      <c r="I76" s="7">
        <f t="shared" si="3"/>
        <v>60.58</v>
      </c>
      <c r="J76" s="8">
        <f t="shared" si="4"/>
        <v>46.6</v>
      </c>
      <c r="K76" s="8">
        <f t="shared" si="5"/>
        <v>13.98</v>
      </c>
    </row>
    <row r="77" spans="1:11" ht="15" customHeight="1" x14ac:dyDescent="0.15">
      <c r="A77" s="5" t="s">
        <v>11</v>
      </c>
      <c r="B77" s="5" t="s">
        <v>12</v>
      </c>
      <c r="C77" s="5" t="s">
        <v>13</v>
      </c>
      <c r="D77" s="5" t="s">
        <v>79</v>
      </c>
      <c r="E77" s="5" t="s">
        <v>90</v>
      </c>
      <c r="F77" s="5">
        <v>244</v>
      </c>
      <c r="G77" s="5">
        <v>81</v>
      </c>
      <c r="H77" s="6">
        <v>325</v>
      </c>
      <c r="I77" s="7">
        <f t="shared" si="3"/>
        <v>63.44</v>
      </c>
      <c r="J77" s="8">
        <f t="shared" si="4"/>
        <v>48.8</v>
      </c>
      <c r="K77" s="8">
        <f t="shared" si="5"/>
        <v>14.639999999999999</v>
      </c>
    </row>
    <row r="78" spans="1:11" ht="15" customHeight="1" x14ac:dyDescent="0.15">
      <c r="A78" s="5" t="s">
        <v>11</v>
      </c>
      <c r="B78" s="5" t="s">
        <v>12</v>
      </c>
      <c r="C78" s="5" t="s">
        <v>13</v>
      </c>
      <c r="D78" s="5" t="s">
        <v>79</v>
      </c>
      <c r="E78" s="5" t="s">
        <v>91</v>
      </c>
      <c r="F78" s="5">
        <v>256</v>
      </c>
      <c r="G78" s="5">
        <v>85</v>
      </c>
      <c r="H78" s="6">
        <v>341</v>
      </c>
      <c r="I78" s="7">
        <f t="shared" si="3"/>
        <v>66.56</v>
      </c>
      <c r="J78" s="8">
        <f t="shared" si="4"/>
        <v>51.2</v>
      </c>
      <c r="K78" s="8">
        <f t="shared" si="5"/>
        <v>15.36</v>
      </c>
    </row>
    <row r="79" spans="1:11" ht="15" customHeight="1" x14ac:dyDescent="0.15">
      <c r="A79" s="5" t="s">
        <v>11</v>
      </c>
      <c r="B79" s="5" t="s">
        <v>12</v>
      </c>
      <c r="C79" s="5" t="s">
        <v>13</v>
      </c>
      <c r="D79" s="5" t="s">
        <v>79</v>
      </c>
      <c r="E79" s="5" t="s">
        <v>92</v>
      </c>
      <c r="F79" s="5">
        <v>262</v>
      </c>
      <c r="G79" s="5">
        <v>87</v>
      </c>
      <c r="H79" s="6">
        <v>349</v>
      </c>
      <c r="I79" s="7">
        <f t="shared" si="3"/>
        <v>68.12</v>
      </c>
      <c r="J79" s="8">
        <f t="shared" si="4"/>
        <v>52.4</v>
      </c>
      <c r="K79" s="8">
        <f t="shared" si="5"/>
        <v>15.719999999999999</v>
      </c>
    </row>
    <row r="80" spans="1:11" ht="15" customHeight="1" x14ac:dyDescent="0.15">
      <c r="A80" s="5" t="s">
        <v>11</v>
      </c>
      <c r="B80" s="5" t="s">
        <v>12</v>
      </c>
      <c r="C80" s="5" t="s">
        <v>13</v>
      </c>
      <c r="D80" s="5" t="s">
        <v>79</v>
      </c>
      <c r="E80" s="5" t="s">
        <v>93</v>
      </c>
      <c r="F80" s="5">
        <v>212</v>
      </c>
      <c r="G80" s="5">
        <v>70</v>
      </c>
      <c r="H80" s="6">
        <v>282</v>
      </c>
      <c r="I80" s="7">
        <f t="shared" si="3"/>
        <v>55.12</v>
      </c>
      <c r="J80" s="8">
        <f t="shared" si="4"/>
        <v>42.4</v>
      </c>
      <c r="K80" s="8">
        <f t="shared" si="5"/>
        <v>12.719999999999999</v>
      </c>
    </row>
    <row r="81" spans="1:11" ht="15" customHeight="1" x14ac:dyDescent="0.15">
      <c r="A81" s="5" t="s">
        <v>11</v>
      </c>
      <c r="B81" s="5" t="s">
        <v>12</v>
      </c>
      <c r="C81" s="5" t="s">
        <v>13</v>
      </c>
      <c r="D81" s="5" t="s">
        <v>79</v>
      </c>
      <c r="E81" s="5" t="s">
        <v>94</v>
      </c>
      <c r="F81" s="5">
        <v>275</v>
      </c>
      <c r="G81" s="5">
        <v>91</v>
      </c>
      <c r="H81" s="6">
        <v>366</v>
      </c>
      <c r="I81" s="7">
        <f t="shared" si="3"/>
        <v>71.5</v>
      </c>
      <c r="J81" s="8">
        <f t="shared" si="4"/>
        <v>55</v>
      </c>
      <c r="K81" s="8">
        <f t="shared" si="5"/>
        <v>16.5</v>
      </c>
    </row>
    <row r="82" spans="1:11" ht="15" customHeight="1" x14ac:dyDescent="0.15">
      <c r="A82" s="5" t="s">
        <v>11</v>
      </c>
      <c r="B82" s="5" t="s">
        <v>12</v>
      </c>
      <c r="C82" s="5" t="s">
        <v>13</v>
      </c>
      <c r="D82" s="5" t="s">
        <v>95</v>
      </c>
      <c r="E82" s="13" t="s">
        <v>96</v>
      </c>
      <c r="F82" s="5">
        <v>200</v>
      </c>
      <c r="G82" s="5">
        <v>66</v>
      </c>
      <c r="H82" s="6">
        <f>SUM(F82:G82)</f>
        <v>266</v>
      </c>
      <c r="I82" s="7">
        <f t="shared" si="3"/>
        <v>52</v>
      </c>
      <c r="J82" s="8">
        <f t="shared" si="4"/>
        <v>40</v>
      </c>
      <c r="K82" s="8">
        <f t="shared" si="5"/>
        <v>12</v>
      </c>
    </row>
    <row r="83" spans="1:11" ht="15" customHeight="1" x14ac:dyDescent="0.15">
      <c r="A83" s="5" t="s">
        <v>11</v>
      </c>
      <c r="B83" s="5" t="s">
        <v>12</v>
      </c>
      <c r="C83" s="5" t="s">
        <v>13</v>
      </c>
      <c r="D83" s="5" t="s">
        <v>95</v>
      </c>
      <c r="E83" s="13" t="s">
        <v>97</v>
      </c>
      <c r="F83" s="5">
        <v>168</v>
      </c>
      <c r="G83" s="5">
        <v>56</v>
      </c>
      <c r="H83" s="6">
        <f t="shared" ref="H83:H91" si="6">SUM(F83:G83)</f>
        <v>224</v>
      </c>
      <c r="I83" s="7">
        <f t="shared" si="3"/>
        <v>43.68</v>
      </c>
      <c r="J83" s="8">
        <f t="shared" si="4"/>
        <v>33.6</v>
      </c>
      <c r="K83" s="8">
        <f t="shared" si="5"/>
        <v>10.08</v>
      </c>
    </row>
    <row r="84" spans="1:11" ht="15" customHeight="1" x14ac:dyDescent="0.15">
      <c r="A84" s="5" t="s">
        <v>11</v>
      </c>
      <c r="B84" s="5" t="s">
        <v>12</v>
      </c>
      <c r="C84" s="5" t="s">
        <v>13</v>
      </c>
      <c r="D84" s="5" t="s">
        <v>95</v>
      </c>
      <c r="E84" s="13" t="s">
        <v>98</v>
      </c>
      <c r="F84" s="5">
        <v>168</v>
      </c>
      <c r="G84" s="5">
        <v>56</v>
      </c>
      <c r="H84" s="6">
        <f t="shared" si="6"/>
        <v>224</v>
      </c>
      <c r="I84" s="7">
        <f t="shared" si="3"/>
        <v>43.68</v>
      </c>
      <c r="J84" s="8">
        <f t="shared" si="4"/>
        <v>33.6</v>
      </c>
      <c r="K84" s="8">
        <f t="shared" si="5"/>
        <v>10.08</v>
      </c>
    </row>
    <row r="85" spans="1:11" ht="15" customHeight="1" x14ac:dyDescent="0.15">
      <c r="A85" s="5" t="s">
        <v>11</v>
      </c>
      <c r="B85" s="5" t="s">
        <v>12</v>
      </c>
      <c r="C85" s="5" t="s">
        <v>13</v>
      </c>
      <c r="D85" s="5" t="s">
        <v>95</v>
      </c>
      <c r="E85" s="13" t="s">
        <v>99</v>
      </c>
      <c r="F85" s="5">
        <v>210</v>
      </c>
      <c r="G85" s="5">
        <v>70</v>
      </c>
      <c r="H85" s="6">
        <f t="shared" si="6"/>
        <v>280</v>
      </c>
      <c r="I85" s="7">
        <f t="shared" si="3"/>
        <v>54.6</v>
      </c>
      <c r="J85" s="8">
        <f t="shared" si="4"/>
        <v>42</v>
      </c>
      <c r="K85" s="8">
        <f t="shared" si="5"/>
        <v>12.6</v>
      </c>
    </row>
    <row r="86" spans="1:11" ht="15" customHeight="1" x14ac:dyDescent="0.15">
      <c r="A86" s="5" t="s">
        <v>11</v>
      </c>
      <c r="B86" s="5" t="s">
        <v>12</v>
      </c>
      <c r="C86" s="5" t="s">
        <v>13</v>
      </c>
      <c r="D86" s="5" t="s">
        <v>95</v>
      </c>
      <c r="E86" s="13" t="s">
        <v>100</v>
      </c>
      <c r="F86" s="5">
        <v>170</v>
      </c>
      <c r="G86" s="5">
        <v>56</v>
      </c>
      <c r="H86" s="6">
        <f t="shared" si="6"/>
        <v>226</v>
      </c>
      <c r="I86" s="7">
        <f t="shared" si="3"/>
        <v>44.2</v>
      </c>
      <c r="J86" s="8">
        <f t="shared" si="4"/>
        <v>34</v>
      </c>
      <c r="K86" s="8">
        <f t="shared" si="5"/>
        <v>10.199999999999999</v>
      </c>
    </row>
    <row r="87" spans="1:11" ht="15" customHeight="1" x14ac:dyDescent="0.15">
      <c r="A87" s="5" t="s">
        <v>11</v>
      </c>
      <c r="B87" s="5" t="s">
        <v>12</v>
      </c>
      <c r="C87" s="5" t="s">
        <v>13</v>
      </c>
      <c r="D87" s="5" t="s">
        <v>95</v>
      </c>
      <c r="E87" s="13" t="s">
        <v>101</v>
      </c>
      <c r="F87" s="5">
        <v>210</v>
      </c>
      <c r="G87" s="5">
        <v>70</v>
      </c>
      <c r="H87" s="6">
        <f t="shared" si="6"/>
        <v>280</v>
      </c>
      <c r="I87" s="7">
        <f t="shared" si="3"/>
        <v>54.6</v>
      </c>
      <c r="J87" s="8">
        <f t="shared" si="4"/>
        <v>42</v>
      </c>
      <c r="K87" s="8">
        <f t="shared" si="5"/>
        <v>12.6</v>
      </c>
    </row>
    <row r="88" spans="1:11" ht="15" customHeight="1" x14ac:dyDescent="0.15">
      <c r="A88" s="5" t="s">
        <v>11</v>
      </c>
      <c r="B88" s="5" t="s">
        <v>12</v>
      </c>
      <c r="C88" s="5" t="s">
        <v>13</v>
      </c>
      <c r="D88" s="5" t="s">
        <v>95</v>
      </c>
      <c r="E88" s="13" t="s">
        <v>102</v>
      </c>
      <c r="F88" s="5">
        <v>170</v>
      </c>
      <c r="G88" s="5">
        <v>56</v>
      </c>
      <c r="H88" s="6">
        <f t="shared" si="6"/>
        <v>226</v>
      </c>
      <c r="I88" s="7">
        <f t="shared" si="3"/>
        <v>44.2</v>
      </c>
      <c r="J88" s="8">
        <f t="shared" si="4"/>
        <v>34</v>
      </c>
      <c r="K88" s="8">
        <f t="shared" si="5"/>
        <v>10.199999999999999</v>
      </c>
    </row>
    <row r="89" spans="1:11" ht="15" customHeight="1" x14ac:dyDescent="0.15">
      <c r="A89" s="5" t="s">
        <v>11</v>
      </c>
      <c r="B89" s="5" t="s">
        <v>12</v>
      </c>
      <c r="C89" s="5" t="s">
        <v>13</v>
      </c>
      <c r="D89" s="5" t="s">
        <v>95</v>
      </c>
      <c r="E89" s="13" t="s">
        <v>103</v>
      </c>
      <c r="F89" s="5">
        <v>210</v>
      </c>
      <c r="G89" s="5">
        <v>70</v>
      </c>
      <c r="H89" s="6">
        <f t="shared" si="6"/>
        <v>280</v>
      </c>
      <c r="I89" s="7">
        <f t="shared" si="3"/>
        <v>54.6</v>
      </c>
      <c r="J89" s="8">
        <f t="shared" si="4"/>
        <v>42</v>
      </c>
      <c r="K89" s="8">
        <f t="shared" si="5"/>
        <v>12.6</v>
      </c>
    </row>
    <row r="90" spans="1:11" ht="15" customHeight="1" x14ac:dyDescent="0.15">
      <c r="A90" s="5" t="s">
        <v>11</v>
      </c>
      <c r="B90" s="5" t="s">
        <v>12</v>
      </c>
      <c r="C90" s="5" t="s">
        <v>13</v>
      </c>
      <c r="D90" s="5" t="s">
        <v>95</v>
      </c>
      <c r="E90" s="13" t="s">
        <v>104</v>
      </c>
      <c r="F90" s="5">
        <v>215</v>
      </c>
      <c r="G90" s="5">
        <v>71</v>
      </c>
      <c r="H90" s="6">
        <f t="shared" si="6"/>
        <v>286</v>
      </c>
      <c r="I90" s="7">
        <f t="shared" si="3"/>
        <v>55.9</v>
      </c>
      <c r="J90" s="8">
        <f t="shared" si="4"/>
        <v>43</v>
      </c>
      <c r="K90" s="8">
        <f t="shared" si="5"/>
        <v>12.9</v>
      </c>
    </row>
    <row r="91" spans="1:11" ht="15" customHeight="1" x14ac:dyDescent="0.15">
      <c r="A91" s="5" t="s">
        <v>11</v>
      </c>
      <c r="B91" s="5" t="s">
        <v>12</v>
      </c>
      <c r="C91" s="5" t="s">
        <v>13</v>
      </c>
      <c r="D91" s="5" t="s">
        <v>95</v>
      </c>
      <c r="E91" s="13" t="s">
        <v>236</v>
      </c>
      <c r="F91" s="5">
        <v>210</v>
      </c>
      <c r="G91" s="5">
        <v>70</v>
      </c>
      <c r="H91" s="6">
        <f t="shared" si="6"/>
        <v>280</v>
      </c>
      <c r="I91" s="7">
        <f t="shared" ref="I91" si="7">SUM(J91:K91)</f>
        <v>54.6</v>
      </c>
      <c r="J91" s="8">
        <f t="shared" ref="J91" si="8">100*F91/500</f>
        <v>42</v>
      </c>
      <c r="K91" s="8">
        <f t="shared" ref="K91" si="9">100*F91/500*0.3</f>
        <v>12.6</v>
      </c>
    </row>
    <row r="92" spans="1:11" ht="15" customHeight="1" x14ac:dyDescent="0.15">
      <c r="A92" s="5" t="s">
        <v>11</v>
      </c>
      <c r="B92" s="5" t="s">
        <v>12</v>
      </c>
      <c r="C92" s="5" t="s">
        <v>13</v>
      </c>
      <c r="D92" s="5" t="s">
        <v>105</v>
      </c>
      <c r="E92" s="5" t="s">
        <v>106</v>
      </c>
      <c r="F92" s="5">
        <v>154</v>
      </c>
      <c r="G92" s="5">
        <v>51</v>
      </c>
      <c r="H92" s="6">
        <v>205</v>
      </c>
      <c r="I92" s="7">
        <f t="shared" si="3"/>
        <v>40.04</v>
      </c>
      <c r="J92" s="8">
        <f t="shared" si="4"/>
        <v>30.8</v>
      </c>
      <c r="K92" s="8">
        <f t="shared" si="5"/>
        <v>9.24</v>
      </c>
    </row>
    <row r="93" spans="1:11" ht="15" customHeight="1" x14ac:dyDescent="0.15">
      <c r="A93" s="5" t="s">
        <v>11</v>
      </c>
      <c r="B93" s="5" t="s">
        <v>12</v>
      </c>
      <c r="C93" s="5" t="s">
        <v>13</v>
      </c>
      <c r="D93" s="5" t="s">
        <v>105</v>
      </c>
      <c r="E93" s="5" t="s">
        <v>107</v>
      </c>
      <c r="F93" s="5">
        <v>190</v>
      </c>
      <c r="G93" s="5">
        <v>63</v>
      </c>
      <c r="H93" s="6">
        <v>253</v>
      </c>
      <c r="I93" s="7">
        <f t="shared" si="3"/>
        <v>49.4</v>
      </c>
      <c r="J93" s="8">
        <f t="shared" si="4"/>
        <v>38</v>
      </c>
      <c r="K93" s="8">
        <f t="shared" si="5"/>
        <v>11.4</v>
      </c>
    </row>
    <row r="94" spans="1:11" ht="15" customHeight="1" x14ac:dyDescent="0.15">
      <c r="A94" s="5" t="s">
        <v>11</v>
      </c>
      <c r="B94" s="5" t="s">
        <v>12</v>
      </c>
      <c r="C94" s="5" t="s">
        <v>13</v>
      </c>
      <c r="D94" s="5" t="s">
        <v>105</v>
      </c>
      <c r="E94" s="5" t="s">
        <v>108</v>
      </c>
      <c r="F94" s="5">
        <v>162</v>
      </c>
      <c r="G94" s="5">
        <v>54</v>
      </c>
      <c r="H94" s="6">
        <v>216</v>
      </c>
      <c r="I94" s="7">
        <f t="shared" si="3"/>
        <v>42.12</v>
      </c>
      <c r="J94" s="8">
        <f t="shared" si="4"/>
        <v>32.4</v>
      </c>
      <c r="K94" s="8">
        <f t="shared" si="5"/>
        <v>9.7199999999999989</v>
      </c>
    </row>
    <row r="95" spans="1:11" ht="15" customHeight="1" x14ac:dyDescent="0.15">
      <c r="A95" s="5" t="s">
        <v>11</v>
      </c>
      <c r="B95" s="5" t="s">
        <v>12</v>
      </c>
      <c r="C95" s="5" t="s">
        <v>13</v>
      </c>
      <c r="D95" s="5" t="s">
        <v>109</v>
      </c>
      <c r="E95" s="5" t="s">
        <v>110</v>
      </c>
      <c r="F95" s="5">
        <v>206</v>
      </c>
      <c r="G95" s="5">
        <v>68</v>
      </c>
      <c r="H95" s="6">
        <v>274</v>
      </c>
      <c r="I95" s="7">
        <f t="shared" si="3"/>
        <v>53.56</v>
      </c>
      <c r="J95" s="8">
        <f t="shared" si="4"/>
        <v>41.2</v>
      </c>
      <c r="K95" s="8">
        <f t="shared" si="5"/>
        <v>12.360000000000001</v>
      </c>
    </row>
    <row r="96" spans="1:11" ht="15" customHeight="1" x14ac:dyDescent="0.15">
      <c r="A96" s="5" t="s">
        <v>11</v>
      </c>
      <c r="B96" s="5" t="s">
        <v>12</v>
      </c>
      <c r="C96" s="5" t="s">
        <v>13</v>
      </c>
      <c r="D96" s="5" t="s">
        <v>109</v>
      </c>
      <c r="E96" s="5" t="s">
        <v>111</v>
      </c>
      <c r="F96" s="5">
        <v>206</v>
      </c>
      <c r="G96" s="5">
        <v>68</v>
      </c>
      <c r="H96" s="6">
        <v>274</v>
      </c>
      <c r="I96" s="7">
        <f t="shared" si="3"/>
        <v>53.56</v>
      </c>
      <c r="J96" s="8">
        <f t="shared" si="4"/>
        <v>41.2</v>
      </c>
      <c r="K96" s="8">
        <f t="shared" si="5"/>
        <v>12.360000000000001</v>
      </c>
    </row>
    <row r="97" spans="1:11" ht="15" customHeight="1" x14ac:dyDescent="0.15">
      <c r="A97" s="5" t="s">
        <v>11</v>
      </c>
      <c r="B97" s="5" t="s">
        <v>12</v>
      </c>
      <c r="C97" s="5" t="s">
        <v>13</v>
      </c>
      <c r="D97" s="5" t="s">
        <v>109</v>
      </c>
      <c r="E97" s="5" t="s">
        <v>112</v>
      </c>
      <c r="F97" s="5">
        <v>220</v>
      </c>
      <c r="G97" s="5">
        <v>73</v>
      </c>
      <c r="H97" s="6">
        <v>293</v>
      </c>
      <c r="I97" s="7">
        <f t="shared" si="3"/>
        <v>57.2</v>
      </c>
      <c r="J97" s="8">
        <f t="shared" si="4"/>
        <v>44</v>
      </c>
      <c r="K97" s="8">
        <f t="shared" si="5"/>
        <v>13.2</v>
      </c>
    </row>
    <row r="98" spans="1:11" ht="15" customHeight="1" x14ac:dyDescent="0.15">
      <c r="A98" s="5" t="s">
        <v>11</v>
      </c>
      <c r="B98" s="5" t="s">
        <v>12</v>
      </c>
      <c r="C98" s="5" t="s">
        <v>13</v>
      </c>
      <c r="D98" s="5" t="s">
        <v>109</v>
      </c>
      <c r="E98" s="5" t="s">
        <v>113</v>
      </c>
      <c r="F98" s="5">
        <v>432</v>
      </c>
      <c r="G98" s="5">
        <v>144</v>
      </c>
      <c r="H98" s="6">
        <v>576</v>
      </c>
      <c r="I98" s="7">
        <f t="shared" si="3"/>
        <v>112.32000000000001</v>
      </c>
      <c r="J98" s="8">
        <f t="shared" si="4"/>
        <v>86.4</v>
      </c>
      <c r="K98" s="8">
        <f t="shared" si="5"/>
        <v>25.92</v>
      </c>
    </row>
    <row r="99" spans="1:11" ht="15" customHeight="1" x14ac:dyDescent="0.15">
      <c r="A99" s="5" t="s">
        <v>11</v>
      </c>
      <c r="B99" s="5" t="s">
        <v>12</v>
      </c>
      <c r="C99" s="5" t="s">
        <v>13</v>
      </c>
      <c r="D99" s="5" t="s">
        <v>109</v>
      </c>
      <c r="E99" s="5" t="s">
        <v>114</v>
      </c>
      <c r="F99" s="5">
        <v>473</v>
      </c>
      <c r="G99" s="5">
        <v>157</v>
      </c>
      <c r="H99" s="6">
        <v>630</v>
      </c>
      <c r="I99" s="7">
        <f t="shared" si="3"/>
        <v>122.97999999999999</v>
      </c>
      <c r="J99" s="8">
        <f t="shared" si="4"/>
        <v>94.6</v>
      </c>
      <c r="K99" s="8">
        <f t="shared" si="5"/>
        <v>28.38</v>
      </c>
    </row>
    <row r="100" spans="1:11" ht="15" customHeight="1" x14ac:dyDescent="0.15">
      <c r="A100" s="5" t="s">
        <v>11</v>
      </c>
      <c r="B100" s="5" t="s">
        <v>12</v>
      </c>
      <c r="C100" s="5" t="s">
        <v>13</v>
      </c>
      <c r="D100" s="5" t="s">
        <v>115</v>
      </c>
      <c r="E100" s="5" t="s">
        <v>116</v>
      </c>
      <c r="F100" s="5">
        <v>354</v>
      </c>
      <c r="G100" s="5">
        <v>118</v>
      </c>
      <c r="H100" s="6">
        <v>472</v>
      </c>
      <c r="I100" s="7">
        <f t="shared" si="3"/>
        <v>92.039999999999992</v>
      </c>
      <c r="J100" s="8">
        <f t="shared" si="4"/>
        <v>70.8</v>
      </c>
      <c r="K100" s="8">
        <f t="shared" si="5"/>
        <v>21.24</v>
      </c>
    </row>
    <row r="101" spans="1:11" ht="15" customHeight="1" x14ac:dyDescent="0.15">
      <c r="A101" s="5" t="s">
        <v>11</v>
      </c>
      <c r="B101" s="5" t="s">
        <v>12</v>
      </c>
      <c r="C101" s="5" t="s">
        <v>13</v>
      </c>
      <c r="D101" s="5" t="s">
        <v>115</v>
      </c>
      <c r="E101" s="5" t="s">
        <v>117</v>
      </c>
      <c r="F101" s="5">
        <v>344</v>
      </c>
      <c r="G101" s="5">
        <v>114</v>
      </c>
      <c r="H101" s="6">
        <v>458</v>
      </c>
      <c r="I101" s="7">
        <f t="shared" si="3"/>
        <v>89.44</v>
      </c>
      <c r="J101" s="8">
        <f t="shared" si="4"/>
        <v>68.8</v>
      </c>
      <c r="K101" s="8">
        <f t="shared" si="5"/>
        <v>20.639999999999997</v>
      </c>
    </row>
    <row r="102" spans="1:11" ht="15" customHeight="1" x14ac:dyDescent="0.15">
      <c r="A102" s="5" t="s">
        <v>11</v>
      </c>
      <c r="B102" s="5" t="s">
        <v>12</v>
      </c>
      <c r="C102" s="5" t="s">
        <v>13</v>
      </c>
      <c r="D102" s="5" t="s">
        <v>115</v>
      </c>
      <c r="E102" s="5" t="s">
        <v>118</v>
      </c>
      <c r="F102" s="5">
        <v>361</v>
      </c>
      <c r="G102" s="5">
        <v>120</v>
      </c>
      <c r="H102" s="6">
        <v>481</v>
      </c>
      <c r="I102" s="7">
        <f t="shared" si="3"/>
        <v>93.86</v>
      </c>
      <c r="J102" s="8">
        <f t="shared" si="4"/>
        <v>72.2</v>
      </c>
      <c r="K102" s="8">
        <f t="shared" si="5"/>
        <v>21.66</v>
      </c>
    </row>
    <row r="103" spans="1:11" ht="15" customHeight="1" x14ac:dyDescent="0.15">
      <c r="A103" s="5" t="s">
        <v>11</v>
      </c>
      <c r="B103" s="5" t="s">
        <v>12</v>
      </c>
      <c r="C103" s="5" t="s">
        <v>13</v>
      </c>
      <c r="D103" s="5" t="s">
        <v>115</v>
      </c>
      <c r="E103" s="5" t="s">
        <v>119</v>
      </c>
      <c r="F103" s="5">
        <v>354</v>
      </c>
      <c r="G103" s="5">
        <v>118</v>
      </c>
      <c r="H103" s="6">
        <v>472</v>
      </c>
      <c r="I103" s="7">
        <f t="shared" si="3"/>
        <v>92.039999999999992</v>
      </c>
      <c r="J103" s="8">
        <f t="shared" si="4"/>
        <v>70.8</v>
      </c>
      <c r="K103" s="8">
        <f t="shared" si="5"/>
        <v>21.24</v>
      </c>
    </row>
    <row r="104" spans="1:11" ht="15" customHeight="1" x14ac:dyDescent="0.15">
      <c r="A104" s="5" t="s">
        <v>11</v>
      </c>
      <c r="B104" s="5" t="s">
        <v>12</v>
      </c>
      <c r="C104" s="5" t="s">
        <v>13</v>
      </c>
      <c r="D104" s="5" t="s">
        <v>120</v>
      </c>
      <c r="E104" s="5" t="s">
        <v>121</v>
      </c>
      <c r="F104" s="5">
        <v>247</v>
      </c>
      <c r="G104" s="5">
        <v>82</v>
      </c>
      <c r="H104" s="6">
        <v>329</v>
      </c>
      <c r="I104" s="7">
        <f t="shared" si="3"/>
        <v>64.22</v>
      </c>
      <c r="J104" s="8">
        <f t="shared" si="4"/>
        <v>49.4</v>
      </c>
      <c r="K104" s="8">
        <f t="shared" si="5"/>
        <v>14.819999999999999</v>
      </c>
    </row>
    <row r="105" spans="1:11" ht="15" customHeight="1" x14ac:dyDescent="0.15">
      <c r="A105" s="5" t="s">
        <v>11</v>
      </c>
      <c r="B105" s="5" t="s">
        <v>12</v>
      </c>
      <c r="C105" s="5" t="s">
        <v>13</v>
      </c>
      <c r="D105" s="5" t="s">
        <v>120</v>
      </c>
      <c r="E105" s="5" t="s">
        <v>122</v>
      </c>
      <c r="F105" s="5">
        <v>222</v>
      </c>
      <c r="G105" s="5">
        <v>74</v>
      </c>
      <c r="H105" s="6">
        <v>296</v>
      </c>
      <c r="I105" s="7">
        <f t="shared" si="3"/>
        <v>57.72</v>
      </c>
      <c r="J105" s="8">
        <f t="shared" si="4"/>
        <v>44.4</v>
      </c>
      <c r="K105" s="8">
        <f t="shared" si="5"/>
        <v>13.319999999999999</v>
      </c>
    </row>
    <row r="106" spans="1:11" ht="15" customHeight="1" x14ac:dyDescent="0.15">
      <c r="A106" s="5" t="s">
        <v>11</v>
      </c>
      <c r="B106" s="5" t="s">
        <v>12</v>
      </c>
      <c r="C106" s="5" t="s">
        <v>123</v>
      </c>
      <c r="D106" s="5" t="s">
        <v>46</v>
      </c>
      <c r="E106" s="5" t="s">
        <v>124</v>
      </c>
      <c r="F106" s="5">
        <v>457</v>
      </c>
      <c r="G106" s="5">
        <v>152</v>
      </c>
      <c r="H106" s="6">
        <v>609</v>
      </c>
      <c r="I106" s="7">
        <f t="shared" si="3"/>
        <v>118.82000000000001</v>
      </c>
      <c r="J106" s="8">
        <f t="shared" si="4"/>
        <v>91.4</v>
      </c>
      <c r="K106" s="8">
        <f t="shared" si="5"/>
        <v>27.42</v>
      </c>
    </row>
    <row r="107" spans="1:11" ht="15" customHeight="1" x14ac:dyDescent="0.15">
      <c r="A107" s="5" t="s">
        <v>11</v>
      </c>
      <c r="B107" s="5" t="s">
        <v>12</v>
      </c>
      <c r="C107" s="5" t="s">
        <v>123</v>
      </c>
      <c r="D107" s="5" t="s">
        <v>46</v>
      </c>
      <c r="E107" s="5" t="s">
        <v>125</v>
      </c>
      <c r="F107" s="5">
        <v>457</v>
      </c>
      <c r="G107" s="5">
        <v>152</v>
      </c>
      <c r="H107" s="6">
        <v>609</v>
      </c>
      <c r="I107" s="7">
        <f t="shared" si="3"/>
        <v>118.82000000000001</v>
      </c>
      <c r="J107" s="8">
        <f t="shared" si="4"/>
        <v>91.4</v>
      </c>
      <c r="K107" s="8">
        <f t="shared" si="5"/>
        <v>27.42</v>
      </c>
    </row>
    <row r="108" spans="1:11" ht="15" customHeight="1" x14ac:dyDescent="0.15">
      <c r="A108" s="5" t="s">
        <v>11</v>
      </c>
      <c r="B108" s="5" t="s">
        <v>12</v>
      </c>
      <c r="C108" s="5" t="s">
        <v>123</v>
      </c>
      <c r="D108" s="5" t="s">
        <v>46</v>
      </c>
      <c r="E108" s="5" t="s">
        <v>126</v>
      </c>
      <c r="F108" s="5">
        <v>457</v>
      </c>
      <c r="G108" s="5">
        <v>152</v>
      </c>
      <c r="H108" s="6">
        <v>609</v>
      </c>
      <c r="I108" s="7">
        <f t="shared" si="3"/>
        <v>118.82000000000001</v>
      </c>
      <c r="J108" s="8">
        <f t="shared" si="4"/>
        <v>91.4</v>
      </c>
      <c r="K108" s="8">
        <f t="shared" si="5"/>
        <v>27.42</v>
      </c>
    </row>
    <row r="109" spans="1:11" ht="15" customHeight="1" x14ac:dyDescent="0.15">
      <c r="A109" s="5" t="s">
        <v>11</v>
      </c>
      <c r="B109" s="5" t="s">
        <v>12</v>
      </c>
      <c r="C109" s="5" t="s">
        <v>123</v>
      </c>
      <c r="D109" s="5" t="s">
        <v>14</v>
      </c>
      <c r="E109" s="5" t="s">
        <v>127</v>
      </c>
      <c r="F109" s="5">
        <v>490</v>
      </c>
      <c r="G109" s="5">
        <v>163</v>
      </c>
      <c r="H109" s="6">
        <v>653</v>
      </c>
      <c r="I109" s="7">
        <f t="shared" si="3"/>
        <v>127.4</v>
      </c>
      <c r="J109" s="8">
        <f t="shared" si="4"/>
        <v>98</v>
      </c>
      <c r="K109" s="8">
        <f t="shared" si="5"/>
        <v>29.4</v>
      </c>
    </row>
    <row r="110" spans="1:11" ht="15" customHeight="1" x14ac:dyDescent="0.15">
      <c r="A110" s="5" t="s">
        <v>11</v>
      </c>
      <c r="B110" s="5" t="s">
        <v>12</v>
      </c>
      <c r="C110" s="5" t="s">
        <v>123</v>
      </c>
      <c r="D110" s="5" t="s">
        <v>14</v>
      </c>
      <c r="E110" s="5" t="s">
        <v>128</v>
      </c>
      <c r="F110" s="5">
        <v>490</v>
      </c>
      <c r="G110" s="5">
        <v>163</v>
      </c>
      <c r="H110" s="6">
        <v>653</v>
      </c>
      <c r="I110" s="7">
        <f t="shared" si="3"/>
        <v>127.4</v>
      </c>
      <c r="J110" s="8">
        <f t="shared" si="4"/>
        <v>98</v>
      </c>
      <c r="K110" s="8">
        <f t="shared" si="5"/>
        <v>29.4</v>
      </c>
    </row>
    <row r="111" spans="1:11" ht="15" customHeight="1" x14ac:dyDescent="0.15">
      <c r="A111" s="5" t="s">
        <v>11</v>
      </c>
      <c r="B111" s="5" t="s">
        <v>12</v>
      </c>
      <c r="C111" s="5" t="s">
        <v>123</v>
      </c>
      <c r="D111" s="5" t="s">
        <v>14</v>
      </c>
      <c r="E111" s="5" t="s">
        <v>129</v>
      </c>
      <c r="F111" s="5">
        <v>490</v>
      </c>
      <c r="G111" s="5">
        <v>163</v>
      </c>
      <c r="H111" s="6">
        <v>653</v>
      </c>
      <c r="I111" s="7">
        <f t="shared" si="3"/>
        <v>127.4</v>
      </c>
      <c r="J111" s="8">
        <f t="shared" si="4"/>
        <v>98</v>
      </c>
      <c r="K111" s="8">
        <f t="shared" si="5"/>
        <v>29.4</v>
      </c>
    </row>
    <row r="112" spans="1:11" ht="15" customHeight="1" x14ac:dyDescent="0.15">
      <c r="A112" s="5" t="s">
        <v>11</v>
      </c>
      <c r="B112" s="5" t="s">
        <v>12</v>
      </c>
      <c r="C112" s="5" t="s">
        <v>123</v>
      </c>
      <c r="D112" s="5" t="s">
        <v>14</v>
      </c>
      <c r="E112" s="5" t="s">
        <v>130</v>
      </c>
      <c r="F112" s="5">
        <v>487</v>
      </c>
      <c r="G112" s="5">
        <v>162</v>
      </c>
      <c r="H112" s="6">
        <v>649</v>
      </c>
      <c r="I112" s="7">
        <f t="shared" si="3"/>
        <v>126.62</v>
      </c>
      <c r="J112" s="8">
        <f t="shared" si="4"/>
        <v>97.4</v>
      </c>
      <c r="K112" s="8">
        <f t="shared" si="5"/>
        <v>29.22</v>
      </c>
    </row>
    <row r="116" spans="8:8" ht="10.5" customHeight="1" x14ac:dyDescent="0.15">
      <c r="H116" s="9"/>
    </row>
  </sheetData>
  <mergeCells count="1">
    <mergeCell ref="A1:H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0FDE07-9A2F-4D3B-BE3F-BD39C7315C57}">
  <dimension ref="A1:K53"/>
  <sheetViews>
    <sheetView topLeftCell="A9" workbookViewId="0">
      <selection activeCell="B4" sqref="B4"/>
    </sheetView>
  </sheetViews>
  <sheetFormatPr defaultRowHeight="10.5" x14ac:dyDescent="0.15"/>
  <cols>
    <col min="1" max="2" width="11.375" style="1" customWidth="1"/>
    <col min="3" max="3" width="18.875" style="1" customWidth="1"/>
    <col min="4" max="4" width="21.375" style="1" customWidth="1"/>
    <col min="5" max="5" width="30.25" style="1" customWidth="1"/>
    <col min="6" max="6" width="9.625" style="1" bestFit="1" customWidth="1"/>
    <col min="7" max="7" width="11.375" style="1" bestFit="1" customWidth="1"/>
    <col min="8" max="11" width="9.625" style="1" bestFit="1" customWidth="1"/>
    <col min="12" max="12" width="18.25" style="1" customWidth="1"/>
    <col min="13" max="256" width="9" style="1"/>
    <col min="257" max="258" width="11.375" style="1" customWidth="1"/>
    <col min="259" max="259" width="18.875" style="1" customWidth="1"/>
    <col min="260" max="260" width="21.375" style="1" customWidth="1"/>
    <col min="261" max="261" width="30.25" style="1" customWidth="1"/>
    <col min="262" max="262" width="9.625" style="1" bestFit="1" customWidth="1"/>
    <col min="263" max="263" width="11.25" style="1" bestFit="1" customWidth="1"/>
    <col min="264" max="264" width="9.625" style="1" bestFit="1" customWidth="1"/>
    <col min="265" max="267" width="9.75" style="1" bestFit="1" customWidth="1"/>
    <col min="268" max="268" width="18.25" style="1" customWidth="1"/>
    <col min="269" max="512" width="9" style="1"/>
    <col min="513" max="514" width="11.375" style="1" customWidth="1"/>
    <col min="515" max="515" width="18.875" style="1" customWidth="1"/>
    <col min="516" max="516" width="21.375" style="1" customWidth="1"/>
    <col min="517" max="517" width="30.25" style="1" customWidth="1"/>
    <col min="518" max="518" width="9.625" style="1" bestFit="1" customWidth="1"/>
    <col min="519" max="519" width="11.25" style="1" bestFit="1" customWidth="1"/>
    <col min="520" max="520" width="9.625" style="1" bestFit="1" customWidth="1"/>
    <col min="521" max="523" width="9.75" style="1" bestFit="1" customWidth="1"/>
    <col min="524" max="524" width="18.25" style="1" customWidth="1"/>
    <col min="525" max="768" width="9" style="1"/>
    <col min="769" max="770" width="11.375" style="1" customWidth="1"/>
    <col min="771" max="771" width="18.875" style="1" customWidth="1"/>
    <col min="772" max="772" width="21.375" style="1" customWidth="1"/>
    <col min="773" max="773" width="30.25" style="1" customWidth="1"/>
    <col min="774" max="774" width="9.625" style="1" bestFit="1" customWidth="1"/>
    <col min="775" max="775" width="11.25" style="1" bestFit="1" customWidth="1"/>
    <col min="776" max="776" width="9.625" style="1" bestFit="1" customWidth="1"/>
    <col min="777" max="779" width="9.75" style="1" bestFit="1" customWidth="1"/>
    <col min="780" max="780" width="18.25" style="1" customWidth="1"/>
    <col min="781" max="1024" width="9" style="1"/>
    <col min="1025" max="1026" width="11.375" style="1" customWidth="1"/>
    <col min="1027" max="1027" width="18.875" style="1" customWidth="1"/>
    <col min="1028" max="1028" width="21.375" style="1" customWidth="1"/>
    <col min="1029" max="1029" width="30.25" style="1" customWidth="1"/>
    <col min="1030" max="1030" width="9.625" style="1" bestFit="1" customWidth="1"/>
    <col min="1031" max="1031" width="11.25" style="1" bestFit="1" customWidth="1"/>
    <col min="1032" max="1032" width="9.625" style="1" bestFit="1" customWidth="1"/>
    <col min="1033" max="1035" width="9.75" style="1" bestFit="1" customWidth="1"/>
    <col min="1036" max="1036" width="18.25" style="1" customWidth="1"/>
    <col min="1037" max="1280" width="9" style="1"/>
    <col min="1281" max="1282" width="11.375" style="1" customWidth="1"/>
    <col min="1283" max="1283" width="18.875" style="1" customWidth="1"/>
    <col min="1284" max="1284" width="21.375" style="1" customWidth="1"/>
    <col min="1285" max="1285" width="30.25" style="1" customWidth="1"/>
    <col min="1286" max="1286" width="9.625" style="1" bestFit="1" customWidth="1"/>
    <col min="1287" max="1287" width="11.25" style="1" bestFit="1" customWidth="1"/>
    <col min="1288" max="1288" width="9.625" style="1" bestFit="1" customWidth="1"/>
    <col min="1289" max="1291" width="9.75" style="1" bestFit="1" customWidth="1"/>
    <col min="1292" max="1292" width="18.25" style="1" customWidth="1"/>
    <col min="1293" max="1536" width="9" style="1"/>
    <col min="1537" max="1538" width="11.375" style="1" customWidth="1"/>
    <col min="1539" max="1539" width="18.875" style="1" customWidth="1"/>
    <col min="1540" max="1540" width="21.375" style="1" customWidth="1"/>
    <col min="1541" max="1541" width="30.25" style="1" customWidth="1"/>
    <col min="1542" max="1542" width="9.625" style="1" bestFit="1" customWidth="1"/>
    <col min="1543" max="1543" width="11.25" style="1" bestFit="1" customWidth="1"/>
    <col min="1544" max="1544" width="9.625" style="1" bestFit="1" customWidth="1"/>
    <col min="1545" max="1547" width="9.75" style="1" bestFit="1" customWidth="1"/>
    <col min="1548" max="1548" width="18.25" style="1" customWidth="1"/>
    <col min="1549" max="1792" width="9" style="1"/>
    <col min="1793" max="1794" width="11.375" style="1" customWidth="1"/>
    <col min="1795" max="1795" width="18.875" style="1" customWidth="1"/>
    <col min="1796" max="1796" width="21.375" style="1" customWidth="1"/>
    <col min="1797" max="1797" width="30.25" style="1" customWidth="1"/>
    <col min="1798" max="1798" width="9.625" style="1" bestFit="1" customWidth="1"/>
    <col min="1799" max="1799" width="11.25" style="1" bestFit="1" customWidth="1"/>
    <col min="1800" max="1800" width="9.625" style="1" bestFit="1" customWidth="1"/>
    <col min="1801" max="1803" width="9.75" style="1" bestFit="1" customWidth="1"/>
    <col min="1804" max="1804" width="18.25" style="1" customWidth="1"/>
    <col min="1805" max="2048" width="9" style="1"/>
    <col min="2049" max="2050" width="11.375" style="1" customWidth="1"/>
    <col min="2051" max="2051" width="18.875" style="1" customWidth="1"/>
    <col min="2052" max="2052" width="21.375" style="1" customWidth="1"/>
    <col min="2053" max="2053" width="30.25" style="1" customWidth="1"/>
    <col min="2054" max="2054" width="9.625" style="1" bestFit="1" customWidth="1"/>
    <col min="2055" max="2055" width="11.25" style="1" bestFit="1" customWidth="1"/>
    <col min="2056" max="2056" width="9.625" style="1" bestFit="1" customWidth="1"/>
    <col min="2057" max="2059" width="9.75" style="1" bestFit="1" customWidth="1"/>
    <col min="2060" max="2060" width="18.25" style="1" customWidth="1"/>
    <col min="2061" max="2304" width="9" style="1"/>
    <col min="2305" max="2306" width="11.375" style="1" customWidth="1"/>
    <col min="2307" max="2307" width="18.875" style="1" customWidth="1"/>
    <col min="2308" max="2308" width="21.375" style="1" customWidth="1"/>
    <col min="2309" max="2309" width="30.25" style="1" customWidth="1"/>
    <col min="2310" max="2310" width="9.625" style="1" bestFit="1" customWidth="1"/>
    <col min="2311" max="2311" width="11.25" style="1" bestFit="1" customWidth="1"/>
    <col min="2312" max="2312" width="9.625" style="1" bestFit="1" customWidth="1"/>
    <col min="2313" max="2315" width="9.75" style="1" bestFit="1" customWidth="1"/>
    <col min="2316" max="2316" width="18.25" style="1" customWidth="1"/>
    <col min="2317" max="2560" width="9" style="1"/>
    <col min="2561" max="2562" width="11.375" style="1" customWidth="1"/>
    <col min="2563" max="2563" width="18.875" style="1" customWidth="1"/>
    <col min="2564" max="2564" width="21.375" style="1" customWidth="1"/>
    <col min="2565" max="2565" width="30.25" style="1" customWidth="1"/>
    <col min="2566" max="2566" width="9.625" style="1" bestFit="1" customWidth="1"/>
    <col min="2567" max="2567" width="11.25" style="1" bestFit="1" customWidth="1"/>
    <col min="2568" max="2568" width="9.625" style="1" bestFit="1" customWidth="1"/>
    <col min="2569" max="2571" width="9.75" style="1" bestFit="1" customWidth="1"/>
    <col min="2572" max="2572" width="18.25" style="1" customWidth="1"/>
    <col min="2573" max="2816" width="9" style="1"/>
    <col min="2817" max="2818" width="11.375" style="1" customWidth="1"/>
    <col min="2819" max="2819" width="18.875" style="1" customWidth="1"/>
    <col min="2820" max="2820" width="21.375" style="1" customWidth="1"/>
    <col min="2821" max="2821" width="30.25" style="1" customWidth="1"/>
    <col min="2822" max="2822" width="9.625" style="1" bestFit="1" customWidth="1"/>
    <col min="2823" max="2823" width="11.25" style="1" bestFit="1" customWidth="1"/>
    <col min="2824" max="2824" width="9.625" style="1" bestFit="1" customWidth="1"/>
    <col min="2825" max="2827" width="9.75" style="1" bestFit="1" customWidth="1"/>
    <col min="2828" max="2828" width="18.25" style="1" customWidth="1"/>
    <col min="2829" max="3072" width="9" style="1"/>
    <col min="3073" max="3074" width="11.375" style="1" customWidth="1"/>
    <col min="3075" max="3075" width="18.875" style="1" customWidth="1"/>
    <col min="3076" max="3076" width="21.375" style="1" customWidth="1"/>
    <col min="3077" max="3077" width="30.25" style="1" customWidth="1"/>
    <col min="3078" max="3078" width="9.625" style="1" bestFit="1" customWidth="1"/>
    <col min="3079" max="3079" width="11.25" style="1" bestFit="1" customWidth="1"/>
    <col min="3080" max="3080" width="9.625" style="1" bestFit="1" customWidth="1"/>
    <col min="3081" max="3083" width="9.75" style="1" bestFit="1" customWidth="1"/>
    <col min="3084" max="3084" width="18.25" style="1" customWidth="1"/>
    <col min="3085" max="3328" width="9" style="1"/>
    <col min="3329" max="3330" width="11.375" style="1" customWidth="1"/>
    <col min="3331" max="3331" width="18.875" style="1" customWidth="1"/>
    <col min="3332" max="3332" width="21.375" style="1" customWidth="1"/>
    <col min="3333" max="3333" width="30.25" style="1" customWidth="1"/>
    <col min="3334" max="3334" width="9.625" style="1" bestFit="1" customWidth="1"/>
    <col min="3335" max="3335" width="11.25" style="1" bestFit="1" customWidth="1"/>
    <col min="3336" max="3336" width="9.625" style="1" bestFit="1" customWidth="1"/>
    <col min="3337" max="3339" width="9.75" style="1" bestFit="1" customWidth="1"/>
    <col min="3340" max="3340" width="18.25" style="1" customWidth="1"/>
    <col min="3341" max="3584" width="9" style="1"/>
    <col min="3585" max="3586" width="11.375" style="1" customWidth="1"/>
    <col min="3587" max="3587" width="18.875" style="1" customWidth="1"/>
    <col min="3588" max="3588" width="21.375" style="1" customWidth="1"/>
    <col min="3589" max="3589" width="30.25" style="1" customWidth="1"/>
    <col min="3590" max="3590" width="9.625" style="1" bestFit="1" customWidth="1"/>
    <col min="3591" max="3591" width="11.25" style="1" bestFit="1" customWidth="1"/>
    <col min="3592" max="3592" width="9.625" style="1" bestFit="1" customWidth="1"/>
    <col min="3593" max="3595" width="9.75" style="1" bestFit="1" customWidth="1"/>
    <col min="3596" max="3596" width="18.25" style="1" customWidth="1"/>
    <col min="3597" max="3840" width="9" style="1"/>
    <col min="3841" max="3842" width="11.375" style="1" customWidth="1"/>
    <col min="3843" max="3843" width="18.875" style="1" customWidth="1"/>
    <col min="3844" max="3844" width="21.375" style="1" customWidth="1"/>
    <col min="3845" max="3845" width="30.25" style="1" customWidth="1"/>
    <col min="3846" max="3846" width="9.625" style="1" bestFit="1" customWidth="1"/>
    <col min="3847" max="3847" width="11.25" style="1" bestFit="1" customWidth="1"/>
    <col min="3848" max="3848" width="9.625" style="1" bestFit="1" customWidth="1"/>
    <col min="3849" max="3851" width="9.75" style="1" bestFit="1" customWidth="1"/>
    <col min="3852" max="3852" width="18.25" style="1" customWidth="1"/>
    <col min="3853" max="4096" width="9" style="1"/>
    <col min="4097" max="4098" width="11.375" style="1" customWidth="1"/>
    <col min="4099" max="4099" width="18.875" style="1" customWidth="1"/>
    <col min="4100" max="4100" width="21.375" style="1" customWidth="1"/>
    <col min="4101" max="4101" width="30.25" style="1" customWidth="1"/>
    <col min="4102" max="4102" width="9.625" style="1" bestFit="1" customWidth="1"/>
    <col min="4103" max="4103" width="11.25" style="1" bestFit="1" customWidth="1"/>
    <col min="4104" max="4104" width="9.625" style="1" bestFit="1" customWidth="1"/>
    <col min="4105" max="4107" width="9.75" style="1" bestFit="1" customWidth="1"/>
    <col min="4108" max="4108" width="18.25" style="1" customWidth="1"/>
    <col min="4109" max="4352" width="9" style="1"/>
    <col min="4353" max="4354" width="11.375" style="1" customWidth="1"/>
    <col min="4355" max="4355" width="18.875" style="1" customWidth="1"/>
    <col min="4356" max="4356" width="21.375" style="1" customWidth="1"/>
    <col min="4357" max="4357" width="30.25" style="1" customWidth="1"/>
    <col min="4358" max="4358" width="9.625" style="1" bestFit="1" customWidth="1"/>
    <col min="4359" max="4359" width="11.25" style="1" bestFit="1" customWidth="1"/>
    <col min="4360" max="4360" width="9.625" style="1" bestFit="1" customWidth="1"/>
    <col min="4361" max="4363" width="9.75" style="1" bestFit="1" customWidth="1"/>
    <col min="4364" max="4364" width="18.25" style="1" customWidth="1"/>
    <col min="4365" max="4608" width="9" style="1"/>
    <col min="4609" max="4610" width="11.375" style="1" customWidth="1"/>
    <col min="4611" max="4611" width="18.875" style="1" customWidth="1"/>
    <col min="4612" max="4612" width="21.375" style="1" customWidth="1"/>
    <col min="4613" max="4613" width="30.25" style="1" customWidth="1"/>
    <col min="4614" max="4614" width="9.625" style="1" bestFit="1" customWidth="1"/>
    <col min="4615" max="4615" width="11.25" style="1" bestFit="1" customWidth="1"/>
    <col min="4616" max="4616" width="9.625" style="1" bestFit="1" customWidth="1"/>
    <col min="4617" max="4619" width="9.75" style="1" bestFit="1" customWidth="1"/>
    <col min="4620" max="4620" width="18.25" style="1" customWidth="1"/>
    <col min="4621" max="4864" width="9" style="1"/>
    <col min="4865" max="4866" width="11.375" style="1" customWidth="1"/>
    <col min="4867" max="4867" width="18.875" style="1" customWidth="1"/>
    <col min="4868" max="4868" width="21.375" style="1" customWidth="1"/>
    <col min="4869" max="4869" width="30.25" style="1" customWidth="1"/>
    <col min="4870" max="4870" width="9.625" style="1" bestFit="1" customWidth="1"/>
    <col min="4871" max="4871" width="11.25" style="1" bestFit="1" customWidth="1"/>
    <col min="4872" max="4872" width="9.625" style="1" bestFit="1" customWidth="1"/>
    <col min="4873" max="4875" width="9.75" style="1" bestFit="1" customWidth="1"/>
    <col min="4876" max="4876" width="18.25" style="1" customWidth="1"/>
    <col min="4877" max="5120" width="9" style="1"/>
    <col min="5121" max="5122" width="11.375" style="1" customWidth="1"/>
    <col min="5123" max="5123" width="18.875" style="1" customWidth="1"/>
    <col min="5124" max="5124" width="21.375" style="1" customWidth="1"/>
    <col min="5125" max="5125" width="30.25" style="1" customWidth="1"/>
    <col min="5126" max="5126" width="9.625" style="1" bestFit="1" customWidth="1"/>
    <col min="5127" max="5127" width="11.25" style="1" bestFit="1" customWidth="1"/>
    <col min="5128" max="5128" width="9.625" style="1" bestFit="1" customWidth="1"/>
    <col min="5129" max="5131" width="9.75" style="1" bestFit="1" customWidth="1"/>
    <col min="5132" max="5132" width="18.25" style="1" customWidth="1"/>
    <col min="5133" max="5376" width="9" style="1"/>
    <col min="5377" max="5378" width="11.375" style="1" customWidth="1"/>
    <col min="5379" max="5379" width="18.875" style="1" customWidth="1"/>
    <col min="5380" max="5380" width="21.375" style="1" customWidth="1"/>
    <col min="5381" max="5381" width="30.25" style="1" customWidth="1"/>
    <col min="5382" max="5382" width="9.625" style="1" bestFit="1" customWidth="1"/>
    <col min="5383" max="5383" width="11.25" style="1" bestFit="1" customWidth="1"/>
    <col min="5384" max="5384" width="9.625" style="1" bestFit="1" customWidth="1"/>
    <col min="5385" max="5387" width="9.75" style="1" bestFit="1" customWidth="1"/>
    <col min="5388" max="5388" width="18.25" style="1" customWidth="1"/>
    <col min="5389" max="5632" width="9" style="1"/>
    <col min="5633" max="5634" width="11.375" style="1" customWidth="1"/>
    <col min="5635" max="5635" width="18.875" style="1" customWidth="1"/>
    <col min="5636" max="5636" width="21.375" style="1" customWidth="1"/>
    <col min="5637" max="5637" width="30.25" style="1" customWidth="1"/>
    <col min="5638" max="5638" width="9.625" style="1" bestFit="1" customWidth="1"/>
    <col min="5639" max="5639" width="11.25" style="1" bestFit="1" customWidth="1"/>
    <col min="5640" max="5640" width="9.625" style="1" bestFit="1" customWidth="1"/>
    <col min="5641" max="5643" width="9.75" style="1" bestFit="1" customWidth="1"/>
    <col min="5644" max="5644" width="18.25" style="1" customWidth="1"/>
    <col min="5645" max="5888" width="9" style="1"/>
    <col min="5889" max="5890" width="11.375" style="1" customWidth="1"/>
    <col min="5891" max="5891" width="18.875" style="1" customWidth="1"/>
    <col min="5892" max="5892" width="21.375" style="1" customWidth="1"/>
    <col min="5893" max="5893" width="30.25" style="1" customWidth="1"/>
    <col min="5894" max="5894" width="9.625" style="1" bestFit="1" customWidth="1"/>
    <col min="5895" max="5895" width="11.25" style="1" bestFit="1" customWidth="1"/>
    <col min="5896" max="5896" width="9.625" style="1" bestFit="1" customWidth="1"/>
    <col min="5897" max="5899" width="9.75" style="1" bestFit="1" customWidth="1"/>
    <col min="5900" max="5900" width="18.25" style="1" customWidth="1"/>
    <col min="5901" max="6144" width="9" style="1"/>
    <col min="6145" max="6146" width="11.375" style="1" customWidth="1"/>
    <col min="6147" max="6147" width="18.875" style="1" customWidth="1"/>
    <col min="6148" max="6148" width="21.375" style="1" customWidth="1"/>
    <col min="6149" max="6149" width="30.25" style="1" customWidth="1"/>
    <col min="6150" max="6150" width="9.625" style="1" bestFit="1" customWidth="1"/>
    <col min="6151" max="6151" width="11.25" style="1" bestFit="1" customWidth="1"/>
    <col min="6152" max="6152" width="9.625" style="1" bestFit="1" customWidth="1"/>
    <col min="6153" max="6155" width="9.75" style="1" bestFit="1" customWidth="1"/>
    <col min="6156" max="6156" width="18.25" style="1" customWidth="1"/>
    <col min="6157" max="6400" width="9" style="1"/>
    <col min="6401" max="6402" width="11.375" style="1" customWidth="1"/>
    <col min="6403" max="6403" width="18.875" style="1" customWidth="1"/>
    <col min="6404" max="6404" width="21.375" style="1" customWidth="1"/>
    <col min="6405" max="6405" width="30.25" style="1" customWidth="1"/>
    <col min="6406" max="6406" width="9.625" style="1" bestFit="1" customWidth="1"/>
    <col min="6407" max="6407" width="11.25" style="1" bestFit="1" customWidth="1"/>
    <col min="6408" max="6408" width="9.625" style="1" bestFit="1" customWidth="1"/>
    <col min="6409" max="6411" width="9.75" style="1" bestFit="1" customWidth="1"/>
    <col min="6412" max="6412" width="18.25" style="1" customWidth="1"/>
    <col min="6413" max="6656" width="9" style="1"/>
    <col min="6657" max="6658" width="11.375" style="1" customWidth="1"/>
    <col min="6659" max="6659" width="18.875" style="1" customWidth="1"/>
    <col min="6660" max="6660" width="21.375" style="1" customWidth="1"/>
    <col min="6661" max="6661" width="30.25" style="1" customWidth="1"/>
    <col min="6662" max="6662" width="9.625" style="1" bestFit="1" customWidth="1"/>
    <col min="6663" max="6663" width="11.25" style="1" bestFit="1" customWidth="1"/>
    <col min="6664" max="6664" width="9.625" style="1" bestFit="1" customWidth="1"/>
    <col min="6665" max="6667" width="9.75" style="1" bestFit="1" customWidth="1"/>
    <col min="6668" max="6668" width="18.25" style="1" customWidth="1"/>
    <col min="6669" max="6912" width="9" style="1"/>
    <col min="6913" max="6914" width="11.375" style="1" customWidth="1"/>
    <col min="6915" max="6915" width="18.875" style="1" customWidth="1"/>
    <col min="6916" max="6916" width="21.375" style="1" customWidth="1"/>
    <col min="6917" max="6917" width="30.25" style="1" customWidth="1"/>
    <col min="6918" max="6918" width="9.625" style="1" bestFit="1" customWidth="1"/>
    <col min="6919" max="6919" width="11.25" style="1" bestFit="1" customWidth="1"/>
    <col min="6920" max="6920" width="9.625" style="1" bestFit="1" customWidth="1"/>
    <col min="6921" max="6923" width="9.75" style="1" bestFit="1" customWidth="1"/>
    <col min="6924" max="6924" width="18.25" style="1" customWidth="1"/>
    <col min="6925" max="7168" width="9" style="1"/>
    <col min="7169" max="7170" width="11.375" style="1" customWidth="1"/>
    <col min="7171" max="7171" width="18.875" style="1" customWidth="1"/>
    <col min="7172" max="7172" width="21.375" style="1" customWidth="1"/>
    <col min="7173" max="7173" width="30.25" style="1" customWidth="1"/>
    <col min="7174" max="7174" width="9.625" style="1" bestFit="1" customWidth="1"/>
    <col min="7175" max="7175" width="11.25" style="1" bestFit="1" customWidth="1"/>
    <col min="7176" max="7176" width="9.625" style="1" bestFit="1" customWidth="1"/>
    <col min="7177" max="7179" width="9.75" style="1" bestFit="1" customWidth="1"/>
    <col min="7180" max="7180" width="18.25" style="1" customWidth="1"/>
    <col min="7181" max="7424" width="9" style="1"/>
    <col min="7425" max="7426" width="11.375" style="1" customWidth="1"/>
    <col min="7427" max="7427" width="18.875" style="1" customWidth="1"/>
    <col min="7428" max="7428" width="21.375" style="1" customWidth="1"/>
    <col min="7429" max="7429" width="30.25" style="1" customWidth="1"/>
    <col min="7430" max="7430" width="9.625" style="1" bestFit="1" customWidth="1"/>
    <col min="7431" max="7431" width="11.25" style="1" bestFit="1" customWidth="1"/>
    <col min="7432" max="7432" width="9.625" style="1" bestFit="1" customWidth="1"/>
    <col min="7433" max="7435" width="9.75" style="1" bestFit="1" customWidth="1"/>
    <col min="7436" max="7436" width="18.25" style="1" customWidth="1"/>
    <col min="7437" max="7680" width="9" style="1"/>
    <col min="7681" max="7682" width="11.375" style="1" customWidth="1"/>
    <col min="7683" max="7683" width="18.875" style="1" customWidth="1"/>
    <col min="7684" max="7684" width="21.375" style="1" customWidth="1"/>
    <col min="7685" max="7685" width="30.25" style="1" customWidth="1"/>
    <col min="7686" max="7686" width="9.625" style="1" bestFit="1" customWidth="1"/>
    <col min="7687" max="7687" width="11.25" style="1" bestFit="1" customWidth="1"/>
    <col min="7688" max="7688" width="9.625" style="1" bestFit="1" customWidth="1"/>
    <col min="7689" max="7691" width="9.75" style="1" bestFit="1" customWidth="1"/>
    <col min="7692" max="7692" width="18.25" style="1" customWidth="1"/>
    <col min="7693" max="7936" width="9" style="1"/>
    <col min="7937" max="7938" width="11.375" style="1" customWidth="1"/>
    <col min="7939" max="7939" width="18.875" style="1" customWidth="1"/>
    <col min="7940" max="7940" width="21.375" style="1" customWidth="1"/>
    <col min="7941" max="7941" width="30.25" style="1" customWidth="1"/>
    <col min="7942" max="7942" width="9.625" style="1" bestFit="1" customWidth="1"/>
    <col min="7943" max="7943" width="11.25" style="1" bestFit="1" customWidth="1"/>
    <col min="7944" max="7944" width="9.625" style="1" bestFit="1" customWidth="1"/>
    <col min="7945" max="7947" width="9.75" style="1" bestFit="1" customWidth="1"/>
    <col min="7948" max="7948" width="18.25" style="1" customWidth="1"/>
    <col min="7949" max="8192" width="9" style="1"/>
    <col min="8193" max="8194" width="11.375" style="1" customWidth="1"/>
    <col min="8195" max="8195" width="18.875" style="1" customWidth="1"/>
    <col min="8196" max="8196" width="21.375" style="1" customWidth="1"/>
    <col min="8197" max="8197" width="30.25" style="1" customWidth="1"/>
    <col min="8198" max="8198" width="9.625" style="1" bestFit="1" customWidth="1"/>
    <col min="8199" max="8199" width="11.25" style="1" bestFit="1" customWidth="1"/>
    <col min="8200" max="8200" width="9.625" style="1" bestFit="1" customWidth="1"/>
    <col min="8201" max="8203" width="9.75" style="1" bestFit="1" customWidth="1"/>
    <col min="8204" max="8204" width="18.25" style="1" customWidth="1"/>
    <col min="8205" max="8448" width="9" style="1"/>
    <col min="8449" max="8450" width="11.375" style="1" customWidth="1"/>
    <col min="8451" max="8451" width="18.875" style="1" customWidth="1"/>
    <col min="8452" max="8452" width="21.375" style="1" customWidth="1"/>
    <col min="8453" max="8453" width="30.25" style="1" customWidth="1"/>
    <col min="8454" max="8454" width="9.625" style="1" bestFit="1" customWidth="1"/>
    <col min="8455" max="8455" width="11.25" style="1" bestFit="1" customWidth="1"/>
    <col min="8456" max="8456" width="9.625" style="1" bestFit="1" customWidth="1"/>
    <col min="8457" max="8459" width="9.75" style="1" bestFit="1" customWidth="1"/>
    <col min="8460" max="8460" width="18.25" style="1" customWidth="1"/>
    <col min="8461" max="8704" width="9" style="1"/>
    <col min="8705" max="8706" width="11.375" style="1" customWidth="1"/>
    <col min="8707" max="8707" width="18.875" style="1" customWidth="1"/>
    <col min="8708" max="8708" width="21.375" style="1" customWidth="1"/>
    <col min="8709" max="8709" width="30.25" style="1" customWidth="1"/>
    <col min="8710" max="8710" width="9.625" style="1" bestFit="1" customWidth="1"/>
    <col min="8711" max="8711" width="11.25" style="1" bestFit="1" customWidth="1"/>
    <col min="8712" max="8712" width="9.625" style="1" bestFit="1" customWidth="1"/>
    <col min="8713" max="8715" width="9.75" style="1" bestFit="1" customWidth="1"/>
    <col min="8716" max="8716" width="18.25" style="1" customWidth="1"/>
    <col min="8717" max="8960" width="9" style="1"/>
    <col min="8961" max="8962" width="11.375" style="1" customWidth="1"/>
    <col min="8963" max="8963" width="18.875" style="1" customWidth="1"/>
    <col min="8964" max="8964" width="21.375" style="1" customWidth="1"/>
    <col min="8965" max="8965" width="30.25" style="1" customWidth="1"/>
    <col min="8966" max="8966" width="9.625" style="1" bestFit="1" customWidth="1"/>
    <col min="8967" max="8967" width="11.25" style="1" bestFit="1" customWidth="1"/>
    <col min="8968" max="8968" width="9.625" style="1" bestFit="1" customWidth="1"/>
    <col min="8969" max="8971" width="9.75" style="1" bestFit="1" customWidth="1"/>
    <col min="8972" max="8972" width="18.25" style="1" customWidth="1"/>
    <col min="8973" max="9216" width="9" style="1"/>
    <col min="9217" max="9218" width="11.375" style="1" customWidth="1"/>
    <col min="9219" max="9219" width="18.875" style="1" customWidth="1"/>
    <col min="9220" max="9220" width="21.375" style="1" customWidth="1"/>
    <col min="9221" max="9221" width="30.25" style="1" customWidth="1"/>
    <col min="9222" max="9222" width="9.625" style="1" bestFit="1" customWidth="1"/>
    <col min="9223" max="9223" width="11.25" style="1" bestFit="1" customWidth="1"/>
    <col min="9224" max="9224" width="9.625" style="1" bestFit="1" customWidth="1"/>
    <col min="9225" max="9227" width="9.75" style="1" bestFit="1" customWidth="1"/>
    <col min="9228" max="9228" width="18.25" style="1" customWidth="1"/>
    <col min="9229" max="9472" width="9" style="1"/>
    <col min="9473" max="9474" width="11.375" style="1" customWidth="1"/>
    <col min="9475" max="9475" width="18.875" style="1" customWidth="1"/>
    <col min="9476" max="9476" width="21.375" style="1" customWidth="1"/>
    <col min="9477" max="9477" width="30.25" style="1" customWidth="1"/>
    <col min="9478" max="9478" width="9.625" style="1" bestFit="1" customWidth="1"/>
    <col min="9479" max="9479" width="11.25" style="1" bestFit="1" customWidth="1"/>
    <col min="9480" max="9480" width="9.625" style="1" bestFit="1" customWidth="1"/>
    <col min="9481" max="9483" width="9.75" style="1" bestFit="1" customWidth="1"/>
    <col min="9484" max="9484" width="18.25" style="1" customWidth="1"/>
    <col min="9485" max="9728" width="9" style="1"/>
    <col min="9729" max="9730" width="11.375" style="1" customWidth="1"/>
    <col min="9731" max="9731" width="18.875" style="1" customWidth="1"/>
    <col min="9732" max="9732" width="21.375" style="1" customWidth="1"/>
    <col min="9733" max="9733" width="30.25" style="1" customWidth="1"/>
    <col min="9734" max="9734" width="9.625" style="1" bestFit="1" customWidth="1"/>
    <col min="9735" max="9735" width="11.25" style="1" bestFit="1" customWidth="1"/>
    <col min="9736" max="9736" width="9.625" style="1" bestFit="1" customWidth="1"/>
    <col min="9737" max="9739" width="9.75" style="1" bestFit="1" customWidth="1"/>
    <col min="9740" max="9740" width="18.25" style="1" customWidth="1"/>
    <col min="9741" max="9984" width="9" style="1"/>
    <col min="9985" max="9986" width="11.375" style="1" customWidth="1"/>
    <col min="9987" max="9987" width="18.875" style="1" customWidth="1"/>
    <col min="9988" max="9988" width="21.375" style="1" customWidth="1"/>
    <col min="9989" max="9989" width="30.25" style="1" customWidth="1"/>
    <col min="9990" max="9990" width="9.625" style="1" bestFit="1" customWidth="1"/>
    <col min="9991" max="9991" width="11.25" style="1" bestFit="1" customWidth="1"/>
    <col min="9992" max="9992" width="9.625" style="1" bestFit="1" customWidth="1"/>
    <col min="9993" max="9995" width="9.75" style="1" bestFit="1" customWidth="1"/>
    <col min="9996" max="9996" width="18.25" style="1" customWidth="1"/>
    <col min="9997" max="10240" width="9" style="1"/>
    <col min="10241" max="10242" width="11.375" style="1" customWidth="1"/>
    <col min="10243" max="10243" width="18.875" style="1" customWidth="1"/>
    <col min="10244" max="10244" width="21.375" style="1" customWidth="1"/>
    <col min="10245" max="10245" width="30.25" style="1" customWidth="1"/>
    <col min="10246" max="10246" width="9.625" style="1" bestFit="1" customWidth="1"/>
    <col min="10247" max="10247" width="11.25" style="1" bestFit="1" customWidth="1"/>
    <col min="10248" max="10248" width="9.625" style="1" bestFit="1" customWidth="1"/>
    <col min="10249" max="10251" width="9.75" style="1" bestFit="1" customWidth="1"/>
    <col min="10252" max="10252" width="18.25" style="1" customWidth="1"/>
    <col min="10253" max="10496" width="9" style="1"/>
    <col min="10497" max="10498" width="11.375" style="1" customWidth="1"/>
    <col min="10499" max="10499" width="18.875" style="1" customWidth="1"/>
    <col min="10500" max="10500" width="21.375" style="1" customWidth="1"/>
    <col min="10501" max="10501" width="30.25" style="1" customWidth="1"/>
    <col min="10502" max="10502" width="9.625" style="1" bestFit="1" customWidth="1"/>
    <col min="10503" max="10503" width="11.25" style="1" bestFit="1" customWidth="1"/>
    <col min="10504" max="10504" width="9.625" style="1" bestFit="1" customWidth="1"/>
    <col min="10505" max="10507" width="9.75" style="1" bestFit="1" customWidth="1"/>
    <col min="10508" max="10508" width="18.25" style="1" customWidth="1"/>
    <col min="10509" max="10752" width="9" style="1"/>
    <col min="10753" max="10754" width="11.375" style="1" customWidth="1"/>
    <col min="10755" max="10755" width="18.875" style="1" customWidth="1"/>
    <col min="10756" max="10756" width="21.375" style="1" customWidth="1"/>
    <col min="10757" max="10757" width="30.25" style="1" customWidth="1"/>
    <col min="10758" max="10758" width="9.625" style="1" bestFit="1" customWidth="1"/>
    <col min="10759" max="10759" width="11.25" style="1" bestFit="1" customWidth="1"/>
    <col min="10760" max="10760" width="9.625" style="1" bestFit="1" customWidth="1"/>
    <col min="10761" max="10763" width="9.75" style="1" bestFit="1" customWidth="1"/>
    <col min="10764" max="10764" width="18.25" style="1" customWidth="1"/>
    <col min="10765" max="11008" width="9" style="1"/>
    <col min="11009" max="11010" width="11.375" style="1" customWidth="1"/>
    <col min="11011" max="11011" width="18.875" style="1" customWidth="1"/>
    <col min="11012" max="11012" width="21.375" style="1" customWidth="1"/>
    <col min="11013" max="11013" width="30.25" style="1" customWidth="1"/>
    <col min="11014" max="11014" width="9.625" style="1" bestFit="1" customWidth="1"/>
    <col min="11015" max="11015" width="11.25" style="1" bestFit="1" customWidth="1"/>
    <col min="11016" max="11016" width="9.625" style="1" bestFit="1" customWidth="1"/>
    <col min="11017" max="11019" width="9.75" style="1" bestFit="1" customWidth="1"/>
    <col min="11020" max="11020" width="18.25" style="1" customWidth="1"/>
    <col min="11021" max="11264" width="9" style="1"/>
    <col min="11265" max="11266" width="11.375" style="1" customWidth="1"/>
    <col min="11267" max="11267" width="18.875" style="1" customWidth="1"/>
    <col min="11268" max="11268" width="21.375" style="1" customWidth="1"/>
    <col min="11269" max="11269" width="30.25" style="1" customWidth="1"/>
    <col min="11270" max="11270" width="9.625" style="1" bestFit="1" customWidth="1"/>
    <col min="11271" max="11271" width="11.25" style="1" bestFit="1" customWidth="1"/>
    <col min="11272" max="11272" width="9.625" style="1" bestFit="1" customWidth="1"/>
    <col min="11273" max="11275" width="9.75" style="1" bestFit="1" customWidth="1"/>
    <col min="11276" max="11276" width="18.25" style="1" customWidth="1"/>
    <col min="11277" max="11520" width="9" style="1"/>
    <col min="11521" max="11522" width="11.375" style="1" customWidth="1"/>
    <col min="11523" max="11523" width="18.875" style="1" customWidth="1"/>
    <col min="11524" max="11524" width="21.375" style="1" customWidth="1"/>
    <col min="11525" max="11525" width="30.25" style="1" customWidth="1"/>
    <col min="11526" max="11526" width="9.625" style="1" bestFit="1" customWidth="1"/>
    <col min="11527" max="11527" width="11.25" style="1" bestFit="1" customWidth="1"/>
    <col min="11528" max="11528" width="9.625" style="1" bestFit="1" customWidth="1"/>
    <col min="11529" max="11531" width="9.75" style="1" bestFit="1" customWidth="1"/>
    <col min="11532" max="11532" width="18.25" style="1" customWidth="1"/>
    <col min="11533" max="11776" width="9" style="1"/>
    <col min="11777" max="11778" width="11.375" style="1" customWidth="1"/>
    <col min="11779" max="11779" width="18.875" style="1" customWidth="1"/>
    <col min="11780" max="11780" width="21.375" style="1" customWidth="1"/>
    <col min="11781" max="11781" width="30.25" style="1" customWidth="1"/>
    <col min="11782" max="11782" width="9.625" style="1" bestFit="1" customWidth="1"/>
    <col min="11783" max="11783" width="11.25" style="1" bestFit="1" customWidth="1"/>
    <col min="11784" max="11784" width="9.625" style="1" bestFit="1" customWidth="1"/>
    <col min="11785" max="11787" width="9.75" style="1" bestFit="1" customWidth="1"/>
    <col min="11788" max="11788" width="18.25" style="1" customWidth="1"/>
    <col min="11789" max="12032" width="9" style="1"/>
    <col min="12033" max="12034" width="11.375" style="1" customWidth="1"/>
    <col min="12035" max="12035" width="18.875" style="1" customWidth="1"/>
    <col min="12036" max="12036" width="21.375" style="1" customWidth="1"/>
    <col min="12037" max="12037" width="30.25" style="1" customWidth="1"/>
    <col min="12038" max="12038" width="9.625" style="1" bestFit="1" customWidth="1"/>
    <col min="12039" max="12039" width="11.25" style="1" bestFit="1" customWidth="1"/>
    <col min="12040" max="12040" width="9.625" style="1" bestFit="1" customWidth="1"/>
    <col min="12041" max="12043" width="9.75" style="1" bestFit="1" customWidth="1"/>
    <col min="12044" max="12044" width="18.25" style="1" customWidth="1"/>
    <col min="12045" max="12288" width="9" style="1"/>
    <col min="12289" max="12290" width="11.375" style="1" customWidth="1"/>
    <col min="12291" max="12291" width="18.875" style="1" customWidth="1"/>
    <col min="12292" max="12292" width="21.375" style="1" customWidth="1"/>
    <col min="12293" max="12293" width="30.25" style="1" customWidth="1"/>
    <col min="12294" max="12294" width="9.625" style="1" bestFit="1" customWidth="1"/>
    <col min="12295" max="12295" width="11.25" style="1" bestFit="1" customWidth="1"/>
    <col min="12296" max="12296" width="9.625" style="1" bestFit="1" customWidth="1"/>
    <col min="12297" max="12299" width="9.75" style="1" bestFit="1" customWidth="1"/>
    <col min="12300" max="12300" width="18.25" style="1" customWidth="1"/>
    <col min="12301" max="12544" width="9" style="1"/>
    <col min="12545" max="12546" width="11.375" style="1" customWidth="1"/>
    <col min="12547" max="12547" width="18.875" style="1" customWidth="1"/>
    <col min="12548" max="12548" width="21.375" style="1" customWidth="1"/>
    <col min="12549" max="12549" width="30.25" style="1" customWidth="1"/>
    <col min="12550" max="12550" width="9.625" style="1" bestFit="1" customWidth="1"/>
    <col min="12551" max="12551" width="11.25" style="1" bestFit="1" customWidth="1"/>
    <col min="12552" max="12552" width="9.625" style="1" bestFit="1" customWidth="1"/>
    <col min="12553" max="12555" width="9.75" style="1" bestFit="1" customWidth="1"/>
    <col min="12556" max="12556" width="18.25" style="1" customWidth="1"/>
    <col min="12557" max="12800" width="9" style="1"/>
    <col min="12801" max="12802" width="11.375" style="1" customWidth="1"/>
    <col min="12803" max="12803" width="18.875" style="1" customWidth="1"/>
    <col min="12804" max="12804" width="21.375" style="1" customWidth="1"/>
    <col min="12805" max="12805" width="30.25" style="1" customWidth="1"/>
    <col min="12806" max="12806" width="9.625" style="1" bestFit="1" customWidth="1"/>
    <col min="12807" max="12807" width="11.25" style="1" bestFit="1" customWidth="1"/>
    <col min="12808" max="12808" width="9.625" style="1" bestFit="1" customWidth="1"/>
    <col min="12809" max="12811" width="9.75" style="1" bestFit="1" customWidth="1"/>
    <col min="12812" max="12812" width="18.25" style="1" customWidth="1"/>
    <col min="12813" max="13056" width="9" style="1"/>
    <col min="13057" max="13058" width="11.375" style="1" customWidth="1"/>
    <col min="13059" max="13059" width="18.875" style="1" customWidth="1"/>
    <col min="13060" max="13060" width="21.375" style="1" customWidth="1"/>
    <col min="13061" max="13061" width="30.25" style="1" customWidth="1"/>
    <col min="13062" max="13062" width="9.625" style="1" bestFit="1" customWidth="1"/>
    <col min="13063" max="13063" width="11.25" style="1" bestFit="1" customWidth="1"/>
    <col min="13064" max="13064" width="9.625" style="1" bestFit="1" customWidth="1"/>
    <col min="13065" max="13067" width="9.75" style="1" bestFit="1" customWidth="1"/>
    <col min="13068" max="13068" width="18.25" style="1" customWidth="1"/>
    <col min="13069" max="13312" width="9" style="1"/>
    <col min="13313" max="13314" width="11.375" style="1" customWidth="1"/>
    <col min="13315" max="13315" width="18.875" style="1" customWidth="1"/>
    <col min="13316" max="13316" width="21.375" style="1" customWidth="1"/>
    <col min="13317" max="13317" width="30.25" style="1" customWidth="1"/>
    <col min="13318" max="13318" width="9.625" style="1" bestFit="1" customWidth="1"/>
    <col min="13319" max="13319" width="11.25" style="1" bestFit="1" customWidth="1"/>
    <col min="13320" max="13320" width="9.625" style="1" bestFit="1" customWidth="1"/>
    <col min="13321" max="13323" width="9.75" style="1" bestFit="1" customWidth="1"/>
    <col min="13324" max="13324" width="18.25" style="1" customWidth="1"/>
    <col min="13325" max="13568" width="9" style="1"/>
    <col min="13569" max="13570" width="11.375" style="1" customWidth="1"/>
    <col min="13571" max="13571" width="18.875" style="1" customWidth="1"/>
    <col min="13572" max="13572" width="21.375" style="1" customWidth="1"/>
    <col min="13573" max="13573" width="30.25" style="1" customWidth="1"/>
    <col min="13574" max="13574" width="9.625" style="1" bestFit="1" customWidth="1"/>
    <col min="13575" max="13575" width="11.25" style="1" bestFit="1" customWidth="1"/>
    <col min="13576" max="13576" width="9.625" style="1" bestFit="1" customWidth="1"/>
    <col min="13577" max="13579" width="9.75" style="1" bestFit="1" customWidth="1"/>
    <col min="13580" max="13580" width="18.25" style="1" customWidth="1"/>
    <col min="13581" max="13824" width="9" style="1"/>
    <col min="13825" max="13826" width="11.375" style="1" customWidth="1"/>
    <col min="13827" max="13827" width="18.875" style="1" customWidth="1"/>
    <col min="13828" max="13828" width="21.375" style="1" customWidth="1"/>
    <col min="13829" max="13829" width="30.25" style="1" customWidth="1"/>
    <col min="13830" max="13830" width="9.625" style="1" bestFit="1" customWidth="1"/>
    <col min="13831" max="13831" width="11.25" style="1" bestFit="1" customWidth="1"/>
    <col min="13832" max="13832" width="9.625" style="1" bestFit="1" customWidth="1"/>
    <col min="13833" max="13835" width="9.75" style="1" bestFit="1" customWidth="1"/>
    <col min="13836" max="13836" width="18.25" style="1" customWidth="1"/>
    <col min="13837" max="14080" width="9" style="1"/>
    <col min="14081" max="14082" width="11.375" style="1" customWidth="1"/>
    <col min="14083" max="14083" width="18.875" style="1" customWidth="1"/>
    <col min="14084" max="14084" width="21.375" style="1" customWidth="1"/>
    <col min="14085" max="14085" width="30.25" style="1" customWidth="1"/>
    <col min="14086" max="14086" width="9.625" style="1" bestFit="1" customWidth="1"/>
    <col min="14087" max="14087" width="11.25" style="1" bestFit="1" customWidth="1"/>
    <col min="14088" max="14088" width="9.625" style="1" bestFit="1" customWidth="1"/>
    <col min="14089" max="14091" width="9.75" style="1" bestFit="1" customWidth="1"/>
    <col min="14092" max="14092" width="18.25" style="1" customWidth="1"/>
    <col min="14093" max="14336" width="9" style="1"/>
    <col min="14337" max="14338" width="11.375" style="1" customWidth="1"/>
    <col min="14339" max="14339" width="18.875" style="1" customWidth="1"/>
    <col min="14340" max="14340" width="21.375" style="1" customWidth="1"/>
    <col min="14341" max="14341" width="30.25" style="1" customWidth="1"/>
    <col min="14342" max="14342" width="9.625" style="1" bestFit="1" customWidth="1"/>
    <col min="14343" max="14343" width="11.25" style="1" bestFit="1" customWidth="1"/>
    <col min="14344" max="14344" width="9.625" style="1" bestFit="1" customWidth="1"/>
    <col min="14345" max="14347" width="9.75" style="1" bestFit="1" customWidth="1"/>
    <col min="14348" max="14348" width="18.25" style="1" customWidth="1"/>
    <col min="14349" max="14592" width="9" style="1"/>
    <col min="14593" max="14594" width="11.375" style="1" customWidth="1"/>
    <col min="14595" max="14595" width="18.875" style="1" customWidth="1"/>
    <col min="14596" max="14596" width="21.375" style="1" customWidth="1"/>
    <col min="14597" max="14597" width="30.25" style="1" customWidth="1"/>
    <col min="14598" max="14598" width="9.625" style="1" bestFit="1" customWidth="1"/>
    <col min="14599" max="14599" width="11.25" style="1" bestFit="1" customWidth="1"/>
    <col min="14600" max="14600" width="9.625" style="1" bestFit="1" customWidth="1"/>
    <col min="14601" max="14603" width="9.75" style="1" bestFit="1" customWidth="1"/>
    <col min="14604" max="14604" width="18.25" style="1" customWidth="1"/>
    <col min="14605" max="14848" width="9" style="1"/>
    <col min="14849" max="14850" width="11.375" style="1" customWidth="1"/>
    <col min="14851" max="14851" width="18.875" style="1" customWidth="1"/>
    <col min="14852" max="14852" width="21.375" style="1" customWidth="1"/>
    <col min="14853" max="14853" width="30.25" style="1" customWidth="1"/>
    <col min="14854" max="14854" width="9.625" style="1" bestFit="1" customWidth="1"/>
    <col min="14855" max="14855" width="11.25" style="1" bestFit="1" customWidth="1"/>
    <col min="14856" max="14856" width="9.625" style="1" bestFit="1" customWidth="1"/>
    <col min="14857" max="14859" width="9.75" style="1" bestFit="1" customWidth="1"/>
    <col min="14860" max="14860" width="18.25" style="1" customWidth="1"/>
    <col min="14861" max="15104" width="9" style="1"/>
    <col min="15105" max="15106" width="11.375" style="1" customWidth="1"/>
    <col min="15107" max="15107" width="18.875" style="1" customWidth="1"/>
    <col min="15108" max="15108" width="21.375" style="1" customWidth="1"/>
    <col min="15109" max="15109" width="30.25" style="1" customWidth="1"/>
    <col min="15110" max="15110" width="9.625" style="1" bestFit="1" customWidth="1"/>
    <col min="15111" max="15111" width="11.25" style="1" bestFit="1" customWidth="1"/>
    <col min="15112" max="15112" width="9.625" style="1" bestFit="1" customWidth="1"/>
    <col min="15113" max="15115" width="9.75" style="1" bestFit="1" customWidth="1"/>
    <col min="15116" max="15116" width="18.25" style="1" customWidth="1"/>
    <col min="15117" max="15360" width="9" style="1"/>
    <col min="15361" max="15362" width="11.375" style="1" customWidth="1"/>
    <col min="15363" max="15363" width="18.875" style="1" customWidth="1"/>
    <col min="15364" max="15364" width="21.375" style="1" customWidth="1"/>
    <col min="15365" max="15365" width="30.25" style="1" customWidth="1"/>
    <col min="15366" max="15366" width="9.625" style="1" bestFit="1" customWidth="1"/>
    <col min="15367" max="15367" width="11.25" style="1" bestFit="1" customWidth="1"/>
    <col min="15368" max="15368" width="9.625" style="1" bestFit="1" customWidth="1"/>
    <col min="15369" max="15371" width="9.75" style="1" bestFit="1" customWidth="1"/>
    <col min="15372" max="15372" width="18.25" style="1" customWidth="1"/>
    <col min="15373" max="15616" width="9" style="1"/>
    <col min="15617" max="15618" width="11.375" style="1" customWidth="1"/>
    <col min="15619" max="15619" width="18.875" style="1" customWidth="1"/>
    <col min="15620" max="15620" width="21.375" style="1" customWidth="1"/>
    <col min="15621" max="15621" width="30.25" style="1" customWidth="1"/>
    <col min="15622" max="15622" width="9.625" style="1" bestFit="1" customWidth="1"/>
    <col min="15623" max="15623" width="11.25" style="1" bestFit="1" customWidth="1"/>
    <col min="15624" max="15624" width="9.625" style="1" bestFit="1" customWidth="1"/>
    <col min="15625" max="15627" width="9.75" style="1" bestFit="1" customWidth="1"/>
    <col min="15628" max="15628" width="18.25" style="1" customWidth="1"/>
    <col min="15629" max="15872" width="9" style="1"/>
    <col min="15873" max="15874" width="11.375" style="1" customWidth="1"/>
    <col min="15875" max="15875" width="18.875" style="1" customWidth="1"/>
    <col min="15876" max="15876" width="21.375" style="1" customWidth="1"/>
    <col min="15877" max="15877" width="30.25" style="1" customWidth="1"/>
    <col min="15878" max="15878" width="9.625" style="1" bestFit="1" customWidth="1"/>
    <col min="15879" max="15879" width="11.25" style="1" bestFit="1" customWidth="1"/>
    <col min="15880" max="15880" width="9.625" style="1" bestFit="1" customWidth="1"/>
    <col min="15881" max="15883" width="9.75" style="1" bestFit="1" customWidth="1"/>
    <col min="15884" max="15884" width="18.25" style="1" customWidth="1"/>
    <col min="15885" max="16128" width="9" style="1"/>
    <col min="16129" max="16130" width="11.375" style="1" customWidth="1"/>
    <col min="16131" max="16131" width="18.875" style="1" customWidth="1"/>
    <col min="16132" max="16132" width="21.375" style="1" customWidth="1"/>
    <col min="16133" max="16133" width="30.25" style="1" customWidth="1"/>
    <col min="16134" max="16134" width="9.625" style="1" bestFit="1" customWidth="1"/>
    <col min="16135" max="16135" width="11.25" style="1" bestFit="1" customWidth="1"/>
    <col min="16136" max="16136" width="9.625" style="1" bestFit="1" customWidth="1"/>
    <col min="16137" max="16139" width="9.75" style="1" bestFit="1" customWidth="1"/>
    <col min="16140" max="16140" width="18.25" style="1" customWidth="1"/>
    <col min="16141" max="16384" width="9" style="1"/>
  </cols>
  <sheetData>
    <row r="1" spans="1:11" ht="24" customHeight="1" x14ac:dyDescent="0.15">
      <c r="A1" s="14" t="s">
        <v>234</v>
      </c>
      <c r="B1" s="14"/>
      <c r="C1" s="14"/>
      <c r="D1" s="14"/>
      <c r="E1" s="14"/>
      <c r="F1" s="14"/>
      <c r="G1" s="14"/>
      <c r="H1" s="14"/>
    </row>
    <row r="3" spans="1:11" s="4" customFormat="1" ht="40.5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3" t="s">
        <v>8</v>
      </c>
      <c r="J3" s="3" t="s">
        <v>9</v>
      </c>
      <c r="K3" s="3" t="s">
        <v>10</v>
      </c>
    </row>
    <row r="4" spans="1:11" ht="15" customHeight="1" x14ac:dyDescent="0.15">
      <c r="A4" s="5" t="s">
        <v>11</v>
      </c>
      <c r="B4" s="5" t="s">
        <v>12</v>
      </c>
      <c r="C4" s="5" t="s">
        <v>131</v>
      </c>
      <c r="D4" s="5" t="s">
        <v>132</v>
      </c>
      <c r="E4" s="5" t="s">
        <v>133</v>
      </c>
      <c r="F4" s="5">
        <v>380</v>
      </c>
      <c r="G4" s="5">
        <v>0</v>
      </c>
      <c r="H4" s="10">
        <v>380</v>
      </c>
      <c r="I4" s="7">
        <f>SUM(J4:K4)</f>
        <v>58.117647058823522</v>
      </c>
      <c r="J4" s="8">
        <f>100*F4/850</f>
        <v>44.705882352941174</v>
      </c>
      <c r="K4" s="8">
        <f>100*F4/850*0.3</f>
        <v>13.411764705882351</v>
      </c>
    </row>
    <row r="5" spans="1:11" ht="15" customHeight="1" x14ac:dyDescent="0.15">
      <c r="A5" s="5" t="s">
        <v>11</v>
      </c>
      <c r="B5" s="5" t="s">
        <v>12</v>
      </c>
      <c r="C5" s="5" t="s">
        <v>131</v>
      </c>
      <c r="D5" s="5" t="s">
        <v>132</v>
      </c>
      <c r="E5" s="5" t="s">
        <v>134</v>
      </c>
      <c r="F5" s="5">
        <v>380</v>
      </c>
      <c r="G5" s="5">
        <v>0</v>
      </c>
      <c r="H5" s="10">
        <v>380</v>
      </c>
      <c r="I5" s="7">
        <f t="shared" ref="I5:I49" si="0">SUM(J5:K5)</f>
        <v>58.117647058823522</v>
      </c>
      <c r="J5" s="8">
        <f t="shared" ref="J5:J49" si="1">100*F5/850</f>
        <v>44.705882352941174</v>
      </c>
      <c r="K5" s="8">
        <f t="shared" ref="K5:K49" si="2">100*F5/850*0.3</f>
        <v>13.411764705882351</v>
      </c>
    </row>
    <row r="6" spans="1:11" ht="15" customHeight="1" x14ac:dyDescent="0.15">
      <c r="A6" s="5" t="s">
        <v>11</v>
      </c>
      <c r="B6" s="5" t="s">
        <v>12</v>
      </c>
      <c r="C6" s="5" t="s">
        <v>135</v>
      </c>
      <c r="D6" s="5" t="s">
        <v>14</v>
      </c>
      <c r="E6" s="5" t="s">
        <v>136</v>
      </c>
      <c r="F6" s="5">
        <v>780</v>
      </c>
      <c r="G6" s="5">
        <v>234</v>
      </c>
      <c r="H6" s="10">
        <v>1014</v>
      </c>
      <c r="I6" s="7">
        <f t="shared" si="0"/>
        <v>119.29411764705883</v>
      </c>
      <c r="J6" s="8">
        <f t="shared" si="1"/>
        <v>91.764705882352942</v>
      </c>
      <c r="K6" s="8">
        <f t="shared" si="2"/>
        <v>27.52941176470588</v>
      </c>
    </row>
    <row r="7" spans="1:11" ht="15" customHeight="1" x14ac:dyDescent="0.15">
      <c r="A7" s="5" t="s">
        <v>11</v>
      </c>
      <c r="B7" s="5" t="s">
        <v>12</v>
      </c>
      <c r="C7" s="5" t="s">
        <v>135</v>
      </c>
      <c r="D7" s="5" t="s">
        <v>14</v>
      </c>
      <c r="E7" s="5" t="s">
        <v>137</v>
      </c>
      <c r="F7" s="5">
        <v>780</v>
      </c>
      <c r="G7" s="5">
        <v>234</v>
      </c>
      <c r="H7" s="10">
        <v>1014</v>
      </c>
      <c r="I7" s="7">
        <f t="shared" si="0"/>
        <v>119.29411764705883</v>
      </c>
      <c r="J7" s="8">
        <f t="shared" si="1"/>
        <v>91.764705882352942</v>
      </c>
      <c r="K7" s="8">
        <f t="shared" si="2"/>
        <v>27.52941176470588</v>
      </c>
    </row>
    <row r="8" spans="1:11" ht="15" customHeight="1" x14ac:dyDescent="0.15">
      <c r="A8" s="5" t="s">
        <v>11</v>
      </c>
      <c r="B8" s="5" t="s">
        <v>12</v>
      </c>
      <c r="C8" s="5" t="s">
        <v>135</v>
      </c>
      <c r="D8" s="5" t="s">
        <v>14</v>
      </c>
      <c r="E8" s="5" t="s">
        <v>138</v>
      </c>
      <c r="F8" s="5">
        <v>780</v>
      </c>
      <c r="G8" s="5">
        <v>234</v>
      </c>
      <c r="H8" s="10">
        <v>1014</v>
      </c>
      <c r="I8" s="7">
        <f t="shared" si="0"/>
        <v>119.29411764705883</v>
      </c>
      <c r="J8" s="8">
        <f t="shared" si="1"/>
        <v>91.764705882352942</v>
      </c>
      <c r="K8" s="8">
        <f t="shared" si="2"/>
        <v>27.52941176470588</v>
      </c>
    </row>
    <row r="9" spans="1:11" ht="15" customHeight="1" x14ac:dyDescent="0.15">
      <c r="A9" s="5" t="s">
        <v>11</v>
      </c>
      <c r="B9" s="5" t="s">
        <v>12</v>
      </c>
      <c r="C9" s="5" t="s">
        <v>135</v>
      </c>
      <c r="D9" s="5" t="s">
        <v>14</v>
      </c>
      <c r="E9" s="5" t="s">
        <v>139</v>
      </c>
      <c r="F9" s="5">
        <v>968</v>
      </c>
      <c r="G9" s="5">
        <v>290</v>
      </c>
      <c r="H9" s="10">
        <v>1258</v>
      </c>
      <c r="I9" s="7">
        <f t="shared" si="0"/>
        <v>130</v>
      </c>
      <c r="J9" s="8">
        <v>100</v>
      </c>
      <c r="K9" s="8">
        <v>30</v>
      </c>
    </row>
    <row r="10" spans="1:11" ht="15" customHeight="1" x14ac:dyDescent="0.15">
      <c r="A10" s="5" t="s">
        <v>11</v>
      </c>
      <c r="B10" s="5" t="s">
        <v>12</v>
      </c>
      <c r="C10" s="5" t="s">
        <v>135</v>
      </c>
      <c r="D10" s="5" t="s">
        <v>14</v>
      </c>
      <c r="E10" s="5" t="s">
        <v>140</v>
      </c>
      <c r="F10" s="5">
        <v>780</v>
      </c>
      <c r="G10" s="5">
        <v>234</v>
      </c>
      <c r="H10" s="10">
        <v>1014</v>
      </c>
      <c r="I10" s="7">
        <f t="shared" si="0"/>
        <v>119.29411764705883</v>
      </c>
      <c r="J10" s="8">
        <f t="shared" si="1"/>
        <v>91.764705882352942</v>
      </c>
      <c r="K10" s="8">
        <f t="shared" si="2"/>
        <v>27.52941176470588</v>
      </c>
    </row>
    <row r="11" spans="1:11" ht="15" customHeight="1" x14ac:dyDescent="0.15">
      <c r="A11" s="5" t="s">
        <v>11</v>
      </c>
      <c r="B11" s="5" t="s">
        <v>12</v>
      </c>
      <c r="C11" s="5" t="s">
        <v>135</v>
      </c>
      <c r="D11" s="5" t="s">
        <v>14</v>
      </c>
      <c r="E11" s="5" t="s">
        <v>141</v>
      </c>
      <c r="F11" s="5">
        <v>780</v>
      </c>
      <c r="G11" s="5">
        <v>234</v>
      </c>
      <c r="H11" s="10">
        <v>1014</v>
      </c>
      <c r="I11" s="7">
        <f t="shared" si="0"/>
        <v>119.29411764705883</v>
      </c>
      <c r="J11" s="8">
        <f t="shared" si="1"/>
        <v>91.764705882352942</v>
      </c>
      <c r="K11" s="8">
        <f t="shared" si="2"/>
        <v>27.52941176470588</v>
      </c>
    </row>
    <row r="12" spans="1:11" ht="15" customHeight="1" x14ac:dyDescent="0.15">
      <c r="A12" s="5" t="s">
        <v>11</v>
      </c>
      <c r="B12" s="5" t="s">
        <v>12</v>
      </c>
      <c r="C12" s="5" t="s">
        <v>135</v>
      </c>
      <c r="D12" s="5" t="s">
        <v>14</v>
      </c>
      <c r="E12" s="5" t="s">
        <v>142</v>
      </c>
      <c r="F12" s="5">
        <v>780</v>
      </c>
      <c r="G12" s="5">
        <v>234</v>
      </c>
      <c r="H12" s="10">
        <v>1014</v>
      </c>
      <c r="I12" s="7">
        <f t="shared" si="0"/>
        <v>119.29411764705883</v>
      </c>
      <c r="J12" s="8">
        <f t="shared" si="1"/>
        <v>91.764705882352942</v>
      </c>
      <c r="K12" s="8">
        <f t="shared" si="2"/>
        <v>27.52941176470588</v>
      </c>
    </row>
    <row r="13" spans="1:11" ht="15" customHeight="1" x14ac:dyDescent="0.15">
      <c r="A13" s="5" t="s">
        <v>11</v>
      </c>
      <c r="B13" s="5" t="s">
        <v>12</v>
      </c>
      <c r="C13" s="5" t="s">
        <v>135</v>
      </c>
      <c r="D13" s="5" t="s">
        <v>14</v>
      </c>
      <c r="E13" s="5" t="s">
        <v>143</v>
      </c>
      <c r="F13" s="5">
        <v>1200</v>
      </c>
      <c r="G13" s="5">
        <v>360</v>
      </c>
      <c r="H13" s="10">
        <v>1560</v>
      </c>
      <c r="I13" s="7">
        <f t="shared" si="0"/>
        <v>130</v>
      </c>
      <c r="J13" s="8">
        <v>100</v>
      </c>
      <c r="K13" s="8">
        <v>30</v>
      </c>
    </row>
    <row r="14" spans="1:11" ht="15" customHeight="1" x14ac:dyDescent="0.15">
      <c r="A14" s="5" t="s">
        <v>11</v>
      </c>
      <c r="B14" s="5" t="s">
        <v>12</v>
      </c>
      <c r="C14" s="5" t="s">
        <v>135</v>
      </c>
      <c r="D14" s="5" t="s">
        <v>14</v>
      </c>
      <c r="E14" s="5" t="s">
        <v>144</v>
      </c>
      <c r="F14" s="5">
        <v>1100</v>
      </c>
      <c r="G14" s="5">
        <v>330</v>
      </c>
      <c r="H14" s="10">
        <v>1430</v>
      </c>
      <c r="I14" s="7">
        <f t="shared" si="0"/>
        <v>130</v>
      </c>
      <c r="J14" s="8">
        <v>100</v>
      </c>
      <c r="K14" s="8">
        <v>30</v>
      </c>
    </row>
    <row r="15" spans="1:11" ht="15" customHeight="1" x14ac:dyDescent="0.15">
      <c r="A15" s="5" t="s">
        <v>11</v>
      </c>
      <c r="B15" s="5" t="s">
        <v>12</v>
      </c>
      <c r="C15" s="5" t="s">
        <v>135</v>
      </c>
      <c r="D15" s="5" t="s">
        <v>14</v>
      </c>
      <c r="E15" s="5" t="s">
        <v>145</v>
      </c>
      <c r="F15" s="5">
        <v>1450</v>
      </c>
      <c r="G15" s="5">
        <v>435</v>
      </c>
      <c r="H15" s="10">
        <v>1885</v>
      </c>
      <c r="I15" s="7">
        <f t="shared" si="0"/>
        <v>130</v>
      </c>
      <c r="J15" s="8">
        <v>100</v>
      </c>
      <c r="K15" s="8">
        <v>30</v>
      </c>
    </row>
    <row r="16" spans="1:11" ht="15" customHeight="1" x14ac:dyDescent="0.15">
      <c r="A16" s="5" t="s">
        <v>11</v>
      </c>
      <c r="B16" s="5" t="s">
        <v>12</v>
      </c>
      <c r="C16" s="5" t="s">
        <v>135</v>
      </c>
      <c r="D16" s="5" t="s">
        <v>14</v>
      </c>
      <c r="E16" s="5" t="s">
        <v>146</v>
      </c>
      <c r="F16" s="5">
        <v>1200</v>
      </c>
      <c r="G16" s="5">
        <v>360</v>
      </c>
      <c r="H16" s="10">
        <v>1560</v>
      </c>
      <c r="I16" s="7">
        <f t="shared" si="0"/>
        <v>130</v>
      </c>
      <c r="J16" s="8">
        <v>100</v>
      </c>
      <c r="K16" s="8">
        <v>30</v>
      </c>
    </row>
    <row r="17" spans="1:11" ht="15" customHeight="1" x14ac:dyDescent="0.15">
      <c r="A17" s="5" t="s">
        <v>11</v>
      </c>
      <c r="B17" s="5" t="s">
        <v>12</v>
      </c>
      <c r="C17" s="5" t="s">
        <v>135</v>
      </c>
      <c r="D17" s="5" t="s">
        <v>46</v>
      </c>
      <c r="E17" s="5" t="s">
        <v>147</v>
      </c>
      <c r="F17" s="5">
        <v>1000</v>
      </c>
      <c r="G17" s="5">
        <v>300</v>
      </c>
      <c r="H17" s="10">
        <v>1300</v>
      </c>
      <c r="I17" s="7">
        <f t="shared" si="0"/>
        <v>130</v>
      </c>
      <c r="J17" s="8">
        <v>100</v>
      </c>
      <c r="K17" s="8">
        <v>30</v>
      </c>
    </row>
    <row r="18" spans="1:11" ht="15" customHeight="1" x14ac:dyDescent="0.15">
      <c r="A18" s="5" t="s">
        <v>11</v>
      </c>
      <c r="B18" s="5" t="s">
        <v>12</v>
      </c>
      <c r="C18" s="5" t="s">
        <v>135</v>
      </c>
      <c r="D18" s="5" t="s">
        <v>46</v>
      </c>
      <c r="E18" s="5" t="s">
        <v>148</v>
      </c>
      <c r="F18" s="5">
        <v>1172</v>
      </c>
      <c r="G18" s="5">
        <v>351</v>
      </c>
      <c r="H18" s="10">
        <v>1523</v>
      </c>
      <c r="I18" s="7">
        <f t="shared" si="0"/>
        <v>130</v>
      </c>
      <c r="J18" s="8">
        <v>100</v>
      </c>
      <c r="K18" s="8">
        <v>30</v>
      </c>
    </row>
    <row r="19" spans="1:11" ht="15" customHeight="1" x14ac:dyDescent="0.15">
      <c r="A19" s="5" t="s">
        <v>11</v>
      </c>
      <c r="B19" s="5" t="s">
        <v>12</v>
      </c>
      <c r="C19" s="5" t="s">
        <v>135</v>
      </c>
      <c r="D19" s="5" t="s">
        <v>46</v>
      </c>
      <c r="E19" s="5" t="s">
        <v>149</v>
      </c>
      <c r="F19" s="5">
        <v>822</v>
      </c>
      <c r="G19" s="5">
        <v>246</v>
      </c>
      <c r="H19" s="10">
        <v>1068</v>
      </c>
      <c r="I19" s="7">
        <f t="shared" si="0"/>
        <v>125.71764705882353</v>
      </c>
      <c r="J19" s="8">
        <f t="shared" si="1"/>
        <v>96.705882352941174</v>
      </c>
      <c r="K19" s="8">
        <f t="shared" si="2"/>
        <v>29.011764705882349</v>
      </c>
    </row>
    <row r="20" spans="1:11" ht="15" customHeight="1" x14ac:dyDescent="0.15">
      <c r="A20" s="5" t="s">
        <v>11</v>
      </c>
      <c r="B20" s="5" t="s">
        <v>12</v>
      </c>
      <c r="C20" s="5" t="s">
        <v>135</v>
      </c>
      <c r="D20" s="5" t="s">
        <v>46</v>
      </c>
      <c r="E20" s="5" t="s">
        <v>150</v>
      </c>
      <c r="F20" s="5">
        <v>822</v>
      </c>
      <c r="G20" s="5">
        <v>246</v>
      </c>
      <c r="H20" s="10">
        <v>1068</v>
      </c>
      <c r="I20" s="7">
        <f t="shared" si="0"/>
        <v>125.71764705882353</v>
      </c>
      <c r="J20" s="8">
        <f t="shared" si="1"/>
        <v>96.705882352941174</v>
      </c>
      <c r="K20" s="8">
        <f t="shared" si="2"/>
        <v>29.011764705882349</v>
      </c>
    </row>
    <row r="21" spans="1:11" ht="15" customHeight="1" x14ac:dyDescent="0.15">
      <c r="A21" s="5" t="s">
        <v>11</v>
      </c>
      <c r="B21" s="5" t="s">
        <v>12</v>
      </c>
      <c r="C21" s="5" t="s">
        <v>135</v>
      </c>
      <c r="D21" s="5" t="s">
        <v>46</v>
      </c>
      <c r="E21" s="5" t="s">
        <v>151</v>
      </c>
      <c r="F21" s="5">
        <v>822</v>
      </c>
      <c r="G21" s="5">
        <v>246</v>
      </c>
      <c r="H21" s="10">
        <v>1068</v>
      </c>
      <c r="I21" s="7">
        <f t="shared" si="0"/>
        <v>125.71764705882353</v>
      </c>
      <c r="J21" s="8">
        <f t="shared" si="1"/>
        <v>96.705882352941174</v>
      </c>
      <c r="K21" s="8">
        <f t="shared" si="2"/>
        <v>29.011764705882349</v>
      </c>
    </row>
    <row r="22" spans="1:11" ht="15" customHeight="1" x14ac:dyDescent="0.15">
      <c r="A22" s="5" t="s">
        <v>11</v>
      </c>
      <c r="B22" s="5" t="s">
        <v>12</v>
      </c>
      <c r="C22" s="5" t="s">
        <v>135</v>
      </c>
      <c r="D22" s="5" t="s">
        <v>46</v>
      </c>
      <c r="E22" s="5" t="s">
        <v>152</v>
      </c>
      <c r="F22" s="5">
        <v>822</v>
      </c>
      <c r="G22" s="5">
        <v>246</v>
      </c>
      <c r="H22" s="10">
        <v>1068</v>
      </c>
      <c r="I22" s="7">
        <f t="shared" si="0"/>
        <v>125.71764705882353</v>
      </c>
      <c r="J22" s="8">
        <f t="shared" si="1"/>
        <v>96.705882352941174</v>
      </c>
      <c r="K22" s="8">
        <f t="shared" si="2"/>
        <v>29.011764705882349</v>
      </c>
    </row>
    <row r="23" spans="1:11" ht="15" customHeight="1" x14ac:dyDescent="0.15">
      <c r="A23" s="5" t="s">
        <v>11</v>
      </c>
      <c r="B23" s="5" t="s">
        <v>12</v>
      </c>
      <c r="C23" s="5" t="s">
        <v>135</v>
      </c>
      <c r="D23" s="5" t="s">
        <v>46</v>
      </c>
      <c r="E23" s="5" t="s">
        <v>153</v>
      </c>
      <c r="F23" s="5">
        <v>822</v>
      </c>
      <c r="G23" s="5">
        <v>246</v>
      </c>
      <c r="H23" s="10">
        <v>1068</v>
      </c>
      <c r="I23" s="7">
        <f t="shared" si="0"/>
        <v>125.71764705882353</v>
      </c>
      <c r="J23" s="8">
        <f t="shared" si="1"/>
        <v>96.705882352941174</v>
      </c>
      <c r="K23" s="8">
        <f t="shared" si="2"/>
        <v>29.011764705882349</v>
      </c>
    </row>
    <row r="24" spans="1:11" ht="15" customHeight="1" x14ac:dyDescent="0.15">
      <c r="A24" s="5" t="s">
        <v>11</v>
      </c>
      <c r="B24" s="5" t="s">
        <v>12</v>
      </c>
      <c r="C24" s="5" t="s">
        <v>135</v>
      </c>
      <c r="D24" s="5" t="s">
        <v>46</v>
      </c>
      <c r="E24" s="5" t="s">
        <v>154</v>
      </c>
      <c r="F24" s="5">
        <v>822</v>
      </c>
      <c r="G24" s="5">
        <v>246</v>
      </c>
      <c r="H24" s="10">
        <v>1068</v>
      </c>
      <c r="I24" s="7">
        <f t="shared" si="0"/>
        <v>125.71764705882353</v>
      </c>
      <c r="J24" s="8">
        <f t="shared" si="1"/>
        <v>96.705882352941174</v>
      </c>
      <c r="K24" s="8">
        <f t="shared" si="2"/>
        <v>29.011764705882349</v>
      </c>
    </row>
    <row r="25" spans="1:11" ht="15" customHeight="1" x14ac:dyDescent="0.15">
      <c r="A25" s="5" t="s">
        <v>11</v>
      </c>
      <c r="B25" s="5" t="s">
        <v>12</v>
      </c>
      <c r="C25" s="5" t="s">
        <v>135</v>
      </c>
      <c r="D25" s="5" t="s">
        <v>46</v>
      </c>
      <c r="E25" s="5" t="s">
        <v>155</v>
      </c>
      <c r="F25" s="5">
        <v>822</v>
      </c>
      <c r="G25" s="5">
        <v>246</v>
      </c>
      <c r="H25" s="10">
        <v>1068</v>
      </c>
      <c r="I25" s="7">
        <f t="shared" si="0"/>
        <v>125.71764705882353</v>
      </c>
      <c r="J25" s="8">
        <f t="shared" si="1"/>
        <v>96.705882352941174</v>
      </c>
      <c r="K25" s="8">
        <f t="shared" si="2"/>
        <v>29.011764705882349</v>
      </c>
    </row>
    <row r="26" spans="1:11" ht="15" customHeight="1" x14ac:dyDescent="0.15">
      <c r="A26" s="5" t="s">
        <v>11</v>
      </c>
      <c r="B26" s="5" t="s">
        <v>12</v>
      </c>
      <c r="C26" s="5" t="s">
        <v>135</v>
      </c>
      <c r="D26" s="5" t="s">
        <v>46</v>
      </c>
      <c r="E26" s="5" t="s">
        <v>156</v>
      </c>
      <c r="F26" s="5">
        <v>1150</v>
      </c>
      <c r="G26" s="5">
        <v>345</v>
      </c>
      <c r="H26" s="10">
        <v>1495</v>
      </c>
      <c r="I26" s="7">
        <f t="shared" si="0"/>
        <v>130</v>
      </c>
      <c r="J26" s="8">
        <v>100</v>
      </c>
      <c r="K26" s="8">
        <v>30</v>
      </c>
    </row>
    <row r="27" spans="1:11" ht="15" customHeight="1" x14ac:dyDescent="0.15">
      <c r="A27" s="5" t="s">
        <v>11</v>
      </c>
      <c r="B27" s="5" t="s">
        <v>12</v>
      </c>
      <c r="C27" s="5" t="s">
        <v>135</v>
      </c>
      <c r="D27" s="5" t="s">
        <v>46</v>
      </c>
      <c r="E27" s="5" t="s">
        <v>157</v>
      </c>
      <c r="F27" s="5">
        <v>1150</v>
      </c>
      <c r="G27" s="5">
        <v>345</v>
      </c>
      <c r="H27" s="10">
        <v>1495</v>
      </c>
      <c r="I27" s="7">
        <f t="shared" si="0"/>
        <v>130</v>
      </c>
      <c r="J27" s="8">
        <v>100</v>
      </c>
      <c r="K27" s="8">
        <v>30</v>
      </c>
    </row>
    <row r="28" spans="1:11" ht="15" customHeight="1" x14ac:dyDescent="0.15">
      <c r="A28" s="5" t="s">
        <v>11</v>
      </c>
      <c r="B28" s="5" t="s">
        <v>12</v>
      </c>
      <c r="C28" s="5" t="s">
        <v>135</v>
      </c>
      <c r="D28" s="5" t="s">
        <v>46</v>
      </c>
      <c r="E28" s="5" t="s">
        <v>158</v>
      </c>
      <c r="F28" s="5">
        <v>1000</v>
      </c>
      <c r="G28" s="5">
        <v>300</v>
      </c>
      <c r="H28" s="10">
        <v>1300</v>
      </c>
      <c r="I28" s="7">
        <f t="shared" si="0"/>
        <v>130</v>
      </c>
      <c r="J28" s="8">
        <v>100</v>
      </c>
      <c r="K28" s="8">
        <v>30</v>
      </c>
    </row>
    <row r="29" spans="1:11" ht="15" customHeight="1" x14ac:dyDescent="0.15">
      <c r="A29" s="5" t="s">
        <v>11</v>
      </c>
      <c r="B29" s="5" t="s">
        <v>12</v>
      </c>
      <c r="C29" s="5" t="s">
        <v>135</v>
      </c>
      <c r="D29" s="5" t="s">
        <v>46</v>
      </c>
      <c r="E29" s="5" t="s">
        <v>159</v>
      </c>
      <c r="F29" s="5">
        <v>1000</v>
      </c>
      <c r="G29" s="5">
        <v>300</v>
      </c>
      <c r="H29" s="10">
        <v>1300</v>
      </c>
      <c r="I29" s="7">
        <f t="shared" si="0"/>
        <v>130</v>
      </c>
      <c r="J29" s="8">
        <v>100</v>
      </c>
      <c r="K29" s="8">
        <v>30</v>
      </c>
    </row>
    <row r="30" spans="1:11" ht="15" customHeight="1" x14ac:dyDescent="0.15">
      <c r="A30" s="5" t="s">
        <v>11</v>
      </c>
      <c r="B30" s="5" t="s">
        <v>12</v>
      </c>
      <c r="C30" s="5" t="s">
        <v>135</v>
      </c>
      <c r="D30" s="5" t="s">
        <v>46</v>
      </c>
      <c r="E30" s="5" t="s">
        <v>160</v>
      </c>
      <c r="F30" s="5">
        <v>822</v>
      </c>
      <c r="G30" s="5">
        <v>246</v>
      </c>
      <c r="H30" s="10">
        <v>1068</v>
      </c>
      <c r="I30" s="7">
        <f t="shared" si="0"/>
        <v>125.71764705882353</v>
      </c>
      <c r="J30" s="8">
        <f t="shared" si="1"/>
        <v>96.705882352941174</v>
      </c>
      <c r="K30" s="8">
        <f t="shared" si="2"/>
        <v>29.011764705882349</v>
      </c>
    </row>
    <row r="31" spans="1:11" ht="15" customHeight="1" x14ac:dyDescent="0.15">
      <c r="A31" s="5" t="s">
        <v>11</v>
      </c>
      <c r="B31" s="5" t="s">
        <v>12</v>
      </c>
      <c r="C31" s="5" t="s">
        <v>135</v>
      </c>
      <c r="D31" s="5" t="s">
        <v>46</v>
      </c>
      <c r="E31" s="5" t="s">
        <v>161</v>
      </c>
      <c r="F31" s="5">
        <v>822</v>
      </c>
      <c r="G31" s="5">
        <v>246</v>
      </c>
      <c r="H31" s="10">
        <v>1068</v>
      </c>
      <c r="I31" s="7">
        <f t="shared" si="0"/>
        <v>125.71764705882353</v>
      </c>
      <c r="J31" s="8">
        <f t="shared" si="1"/>
        <v>96.705882352941174</v>
      </c>
      <c r="K31" s="8">
        <f t="shared" si="2"/>
        <v>29.011764705882349</v>
      </c>
    </row>
    <row r="32" spans="1:11" ht="15" customHeight="1" x14ac:dyDescent="0.15">
      <c r="A32" s="5" t="s">
        <v>11</v>
      </c>
      <c r="B32" s="5" t="s">
        <v>12</v>
      </c>
      <c r="C32" s="5" t="s">
        <v>135</v>
      </c>
      <c r="D32" s="5" t="s">
        <v>46</v>
      </c>
      <c r="E32" s="5" t="s">
        <v>162</v>
      </c>
      <c r="F32" s="5">
        <v>1172</v>
      </c>
      <c r="G32" s="5">
        <v>351</v>
      </c>
      <c r="H32" s="10">
        <v>1523</v>
      </c>
      <c r="I32" s="7">
        <f t="shared" si="0"/>
        <v>130</v>
      </c>
      <c r="J32" s="8">
        <v>100</v>
      </c>
      <c r="K32" s="8">
        <v>30</v>
      </c>
    </row>
    <row r="33" spans="1:11" ht="15" customHeight="1" x14ac:dyDescent="0.15">
      <c r="A33" s="5" t="s">
        <v>11</v>
      </c>
      <c r="B33" s="5" t="s">
        <v>12</v>
      </c>
      <c r="C33" s="5" t="s">
        <v>135</v>
      </c>
      <c r="D33" s="5" t="s">
        <v>46</v>
      </c>
      <c r="E33" s="5" t="s">
        <v>163</v>
      </c>
      <c r="F33" s="5">
        <v>1172</v>
      </c>
      <c r="G33" s="5">
        <v>351</v>
      </c>
      <c r="H33" s="10">
        <v>1523</v>
      </c>
      <c r="I33" s="7">
        <f t="shared" si="0"/>
        <v>130</v>
      </c>
      <c r="J33" s="8">
        <v>100</v>
      </c>
      <c r="K33" s="8">
        <v>30</v>
      </c>
    </row>
    <row r="34" spans="1:11" ht="15" customHeight="1" x14ac:dyDescent="0.15">
      <c r="A34" s="5" t="s">
        <v>11</v>
      </c>
      <c r="B34" s="5" t="s">
        <v>12</v>
      </c>
      <c r="C34" s="5" t="s">
        <v>135</v>
      </c>
      <c r="D34" s="5" t="s">
        <v>46</v>
      </c>
      <c r="E34" s="5" t="s">
        <v>164</v>
      </c>
      <c r="F34" s="5">
        <v>1000</v>
      </c>
      <c r="G34" s="5">
        <v>300</v>
      </c>
      <c r="H34" s="10">
        <v>1300</v>
      </c>
      <c r="I34" s="7">
        <f t="shared" si="0"/>
        <v>130</v>
      </c>
      <c r="J34" s="8">
        <v>100</v>
      </c>
      <c r="K34" s="8">
        <v>30</v>
      </c>
    </row>
    <row r="35" spans="1:11" ht="15" customHeight="1" x14ac:dyDescent="0.15">
      <c r="A35" s="5" t="s">
        <v>11</v>
      </c>
      <c r="B35" s="5" t="s">
        <v>12</v>
      </c>
      <c r="C35" s="5" t="s">
        <v>135</v>
      </c>
      <c r="D35" s="5" t="s">
        <v>46</v>
      </c>
      <c r="E35" s="5" t="s">
        <v>165</v>
      </c>
      <c r="F35" s="5">
        <v>1150</v>
      </c>
      <c r="G35" s="5">
        <v>345</v>
      </c>
      <c r="H35" s="10">
        <v>1495</v>
      </c>
      <c r="I35" s="7">
        <f t="shared" si="0"/>
        <v>130</v>
      </c>
      <c r="J35" s="8">
        <v>100</v>
      </c>
      <c r="K35" s="8">
        <v>30</v>
      </c>
    </row>
    <row r="36" spans="1:11" ht="15" customHeight="1" x14ac:dyDescent="0.15">
      <c r="A36" s="5" t="s">
        <v>11</v>
      </c>
      <c r="B36" s="5" t="s">
        <v>12</v>
      </c>
      <c r="C36" s="5" t="s">
        <v>135</v>
      </c>
      <c r="D36" s="5" t="s">
        <v>166</v>
      </c>
      <c r="E36" s="5" t="s">
        <v>167</v>
      </c>
      <c r="F36" s="5">
        <v>1154</v>
      </c>
      <c r="G36" s="5">
        <v>346</v>
      </c>
      <c r="H36" s="10">
        <v>1500</v>
      </c>
      <c r="I36" s="7">
        <f t="shared" si="0"/>
        <v>130</v>
      </c>
      <c r="J36" s="8">
        <v>100</v>
      </c>
      <c r="K36" s="8">
        <v>30</v>
      </c>
    </row>
    <row r="37" spans="1:11" ht="15" customHeight="1" x14ac:dyDescent="0.15">
      <c r="A37" s="5" t="s">
        <v>11</v>
      </c>
      <c r="B37" s="5" t="s">
        <v>12</v>
      </c>
      <c r="C37" s="5" t="s">
        <v>135</v>
      </c>
      <c r="D37" s="5" t="s">
        <v>166</v>
      </c>
      <c r="E37" s="5" t="s">
        <v>168</v>
      </c>
      <c r="F37" s="5">
        <v>1450</v>
      </c>
      <c r="G37" s="5">
        <v>435</v>
      </c>
      <c r="H37" s="10">
        <v>1885</v>
      </c>
      <c r="I37" s="7">
        <f t="shared" si="0"/>
        <v>130</v>
      </c>
      <c r="J37" s="8">
        <v>100</v>
      </c>
      <c r="K37" s="8">
        <v>30</v>
      </c>
    </row>
    <row r="38" spans="1:11" ht="15" customHeight="1" x14ac:dyDescent="0.15">
      <c r="A38" s="5" t="s">
        <v>11</v>
      </c>
      <c r="B38" s="5" t="s">
        <v>12</v>
      </c>
      <c r="C38" s="5" t="s">
        <v>135</v>
      </c>
      <c r="D38" s="5" t="s">
        <v>166</v>
      </c>
      <c r="E38" s="5" t="s">
        <v>169</v>
      </c>
      <c r="F38" s="5">
        <v>1100</v>
      </c>
      <c r="G38" s="5">
        <v>330</v>
      </c>
      <c r="H38" s="10">
        <v>1430</v>
      </c>
      <c r="I38" s="7">
        <f t="shared" si="0"/>
        <v>130</v>
      </c>
      <c r="J38" s="8">
        <v>100</v>
      </c>
      <c r="K38" s="8">
        <v>30</v>
      </c>
    </row>
    <row r="39" spans="1:11" ht="15" customHeight="1" x14ac:dyDescent="0.15">
      <c r="A39" s="5" t="s">
        <v>11</v>
      </c>
      <c r="B39" s="5" t="s">
        <v>12</v>
      </c>
      <c r="C39" s="5" t="s">
        <v>135</v>
      </c>
      <c r="D39" s="5" t="s">
        <v>166</v>
      </c>
      <c r="E39" s="5" t="s">
        <v>170</v>
      </c>
      <c r="F39" s="5">
        <v>1186</v>
      </c>
      <c r="G39" s="5">
        <v>355</v>
      </c>
      <c r="H39" s="10">
        <v>1541</v>
      </c>
      <c r="I39" s="7">
        <f t="shared" si="0"/>
        <v>130</v>
      </c>
      <c r="J39" s="8">
        <v>100</v>
      </c>
      <c r="K39" s="8">
        <v>30</v>
      </c>
    </row>
    <row r="40" spans="1:11" ht="15" customHeight="1" x14ac:dyDescent="0.15">
      <c r="A40" s="5" t="s">
        <v>11</v>
      </c>
      <c r="B40" s="5" t="s">
        <v>12</v>
      </c>
      <c r="C40" s="5" t="s">
        <v>135</v>
      </c>
      <c r="D40" s="5" t="s">
        <v>171</v>
      </c>
      <c r="E40" s="5" t="s">
        <v>172</v>
      </c>
      <c r="F40" s="5">
        <v>1450</v>
      </c>
      <c r="G40" s="5">
        <v>435</v>
      </c>
      <c r="H40" s="10">
        <v>1885</v>
      </c>
      <c r="I40" s="7">
        <f t="shared" si="0"/>
        <v>130</v>
      </c>
      <c r="J40" s="8">
        <v>100</v>
      </c>
      <c r="K40" s="8">
        <v>30</v>
      </c>
    </row>
    <row r="41" spans="1:11" ht="15" customHeight="1" x14ac:dyDescent="0.15">
      <c r="A41" s="5" t="s">
        <v>11</v>
      </c>
      <c r="B41" s="5" t="s">
        <v>12</v>
      </c>
      <c r="C41" s="5" t="s">
        <v>135</v>
      </c>
      <c r="D41" s="5" t="s">
        <v>173</v>
      </c>
      <c r="E41" s="5" t="s">
        <v>174</v>
      </c>
      <c r="F41" s="5">
        <v>816</v>
      </c>
      <c r="G41" s="5">
        <v>244</v>
      </c>
      <c r="H41" s="10">
        <v>1060</v>
      </c>
      <c r="I41" s="7">
        <f t="shared" si="0"/>
        <v>124.8</v>
      </c>
      <c r="J41" s="8">
        <f t="shared" si="1"/>
        <v>96</v>
      </c>
      <c r="K41" s="8">
        <f t="shared" si="2"/>
        <v>28.799999999999997</v>
      </c>
    </row>
    <row r="42" spans="1:11" ht="15" customHeight="1" x14ac:dyDescent="0.15">
      <c r="A42" s="5" t="s">
        <v>11</v>
      </c>
      <c r="B42" s="5" t="s">
        <v>12</v>
      </c>
      <c r="C42" s="5" t="s">
        <v>135</v>
      </c>
      <c r="D42" s="5" t="s">
        <v>173</v>
      </c>
      <c r="E42" s="5" t="s">
        <v>175</v>
      </c>
      <c r="F42" s="5">
        <v>1200</v>
      </c>
      <c r="G42" s="5">
        <v>360</v>
      </c>
      <c r="H42" s="10">
        <v>1560</v>
      </c>
      <c r="I42" s="7">
        <f t="shared" si="0"/>
        <v>130</v>
      </c>
      <c r="J42" s="8">
        <v>100</v>
      </c>
      <c r="K42" s="8">
        <v>30</v>
      </c>
    </row>
    <row r="43" spans="1:11" ht="15" customHeight="1" x14ac:dyDescent="0.15">
      <c r="A43" s="5" t="s">
        <v>11</v>
      </c>
      <c r="B43" s="5" t="s">
        <v>12</v>
      </c>
      <c r="C43" s="5" t="s">
        <v>135</v>
      </c>
      <c r="D43" s="5" t="s">
        <v>115</v>
      </c>
      <c r="E43" s="5" t="s">
        <v>176</v>
      </c>
      <c r="F43" s="5">
        <v>312</v>
      </c>
      <c r="G43" s="5">
        <v>93</v>
      </c>
      <c r="H43" s="10">
        <v>405</v>
      </c>
      <c r="I43" s="7">
        <f t="shared" si="0"/>
        <v>47.717647058823523</v>
      </c>
      <c r="J43" s="8">
        <f t="shared" si="1"/>
        <v>36.705882352941174</v>
      </c>
      <c r="K43" s="8">
        <f t="shared" si="2"/>
        <v>11.011764705882351</v>
      </c>
    </row>
    <row r="44" spans="1:11" ht="15" customHeight="1" x14ac:dyDescent="0.15">
      <c r="A44" s="5" t="s">
        <v>11</v>
      </c>
      <c r="B44" s="5" t="s">
        <v>12</v>
      </c>
      <c r="C44" s="5" t="s">
        <v>135</v>
      </c>
      <c r="D44" s="5" t="s">
        <v>115</v>
      </c>
      <c r="E44" s="5" t="s">
        <v>177</v>
      </c>
      <c r="F44" s="5">
        <v>314</v>
      </c>
      <c r="G44" s="5">
        <v>94</v>
      </c>
      <c r="H44" s="10">
        <v>408</v>
      </c>
      <c r="I44" s="7">
        <f t="shared" si="0"/>
        <v>48.023529411764699</v>
      </c>
      <c r="J44" s="8">
        <f t="shared" si="1"/>
        <v>36.941176470588232</v>
      </c>
      <c r="K44" s="8">
        <f t="shared" si="2"/>
        <v>11.082352941176469</v>
      </c>
    </row>
    <row r="45" spans="1:11" ht="15" customHeight="1" x14ac:dyDescent="0.15">
      <c r="A45" s="5" t="s">
        <v>11</v>
      </c>
      <c r="B45" s="5" t="s">
        <v>12</v>
      </c>
      <c r="C45" s="5" t="s">
        <v>135</v>
      </c>
      <c r="D45" s="5" t="s">
        <v>115</v>
      </c>
      <c r="E45" s="5" t="s">
        <v>178</v>
      </c>
      <c r="F45" s="5">
        <v>639</v>
      </c>
      <c r="G45" s="5">
        <v>191</v>
      </c>
      <c r="H45" s="10">
        <v>830</v>
      </c>
      <c r="I45" s="7">
        <f t="shared" si="0"/>
        <v>97.729411764705873</v>
      </c>
      <c r="J45" s="8">
        <f t="shared" si="1"/>
        <v>75.17647058823529</v>
      </c>
      <c r="K45" s="8">
        <f t="shared" si="2"/>
        <v>22.552941176470586</v>
      </c>
    </row>
    <row r="46" spans="1:11" ht="15" customHeight="1" x14ac:dyDescent="0.15">
      <c r="A46" s="5" t="s">
        <v>11</v>
      </c>
      <c r="B46" s="5" t="s">
        <v>12</v>
      </c>
      <c r="C46" s="5" t="s">
        <v>135</v>
      </c>
      <c r="D46" s="5" t="s">
        <v>115</v>
      </c>
      <c r="E46" s="5" t="s">
        <v>179</v>
      </c>
      <c r="F46" s="5">
        <v>618</v>
      </c>
      <c r="G46" s="5">
        <v>185</v>
      </c>
      <c r="H46" s="10">
        <v>803</v>
      </c>
      <c r="I46" s="7">
        <f t="shared" si="0"/>
        <v>94.517647058823528</v>
      </c>
      <c r="J46" s="8">
        <f t="shared" si="1"/>
        <v>72.705882352941174</v>
      </c>
      <c r="K46" s="8">
        <f t="shared" si="2"/>
        <v>21.81176470588235</v>
      </c>
    </row>
    <row r="47" spans="1:11" ht="15" customHeight="1" x14ac:dyDescent="0.15">
      <c r="A47" s="5" t="s">
        <v>11</v>
      </c>
      <c r="B47" s="5" t="s">
        <v>12</v>
      </c>
      <c r="C47" s="5" t="s">
        <v>135</v>
      </c>
      <c r="D47" s="5" t="s">
        <v>115</v>
      </c>
      <c r="E47" s="5" t="s">
        <v>180</v>
      </c>
      <c r="F47" s="5">
        <v>344</v>
      </c>
      <c r="G47" s="5">
        <v>103</v>
      </c>
      <c r="H47" s="10">
        <v>447</v>
      </c>
      <c r="I47" s="7">
        <f t="shared" si="0"/>
        <v>52.611764705882351</v>
      </c>
      <c r="J47" s="8">
        <f t="shared" si="1"/>
        <v>40.470588235294116</v>
      </c>
      <c r="K47" s="8">
        <f t="shared" si="2"/>
        <v>12.141176470588235</v>
      </c>
    </row>
    <row r="48" spans="1:11" ht="15" customHeight="1" x14ac:dyDescent="0.15">
      <c r="A48" s="5" t="s">
        <v>11</v>
      </c>
      <c r="B48" s="5" t="s">
        <v>12</v>
      </c>
      <c r="C48" s="5" t="s">
        <v>135</v>
      </c>
      <c r="D48" s="5" t="s">
        <v>115</v>
      </c>
      <c r="E48" s="5" t="s">
        <v>181</v>
      </c>
      <c r="F48" s="5">
        <v>348</v>
      </c>
      <c r="G48" s="5">
        <v>104</v>
      </c>
      <c r="H48" s="10">
        <v>452</v>
      </c>
      <c r="I48" s="7">
        <f t="shared" si="0"/>
        <v>53.223529411764702</v>
      </c>
      <c r="J48" s="8">
        <f t="shared" si="1"/>
        <v>40.941176470588232</v>
      </c>
      <c r="K48" s="8">
        <f t="shared" si="2"/>
        <v>12.28235294117647</v>
      </c>
    </row>
    <row r="49" spans="1:11" ht="15" customHeight="1" x14ac:dyDescent="0.15">
      <c r="A49" s="5" t="s">
        <v>11</v>
      </c>
      <c r="B49" s="5" t="s">
        <v>12</v>
      </c>
      <c r="C49" s="5" t="s">
        <v>135</v>
      </c>
      <c r="D49" s="5" t="s">
        <v>115</v>
      </c>
      <c r="E49" s="5" t="s">
        <v>182</v>
      </c>
      <c r="F49" s="5">
        <v>355</v>
      </c>
      <c r="G49" s="5">
        <v>106</v>
      </c>
      <c r="H49" s="10">
        <v>461</v>
      </c>
      <c r="I49" s="7">
        <f t="shared" si="0"/>
        <v>54.294117647058826</v>
      </c>
      <c r="J49" s="8">
        <f t="shared" si="1"/>
        <v>41.764705882352942</v>
      </c>
      <c r="K49" s="8">
        <f t="shared" si="2"/>
        <v>12.529411764705882</v>
      </c>
    </row>
    <row r="53" spans="1:11" ht="10.5" customHeight="1" x14ac:dyDescent="0.15">
      <c r="H53" s="9"/>
    </row>
  </sheetData>
  <mergeCells count="1">
    <mergeCell ref="A1:H1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ED443-576D-4FD5-AD65-954550A8BA99}">
  <dimension ref="A1:H43"/>
  <sheetViews>
    <sheetView workbookViewId="0">
      <selection activeCell="A2" sqref="A2"/>
    </sheetView>
  </sheetViews>
  <sheetFormatPr defaultRowHeight="10.5" x14ac:dyDescent="0.15"/>
  <cols>
    <col min="1" max="2" width="11.375" style="1" customWidth="1"/>
    <col min="3" max="3" width="9" style="1" bestFit="1" customWidth="1"/>
    <col min="4" max="4" width="17" style="1" bestFit="1" customWidth="1"/>
    <col min="5" max="5" width="30.25" style="1" customWidth="1"/>
    <col min="6" max="6" width="9.625" style="1" bestFit="1" customWidth="1"/>
    <col min="7" max="7" width="11.25" style="1" bestFit="1" customWidth="1"/>
    <col min="8" max="8" width="9.625" style="1" bestFit="1" customWidth="1"/>
    <col min="9" max="9" width="9" style="1"/>
    <col min="10" max="10" width="6.125" style="1" customWidth="1"/>
    <col min="11" max="11" width="10.625" style="1" customWidth="1"/>
    <col min="12" max="12" width="18.25" style="1" customWidth="1"/>
    <col min="13" max="256" width="9" style="1"/>
    <col min="257" max="258" width="11.375" style="1" customWidth="1"/>
    <col min="259" max="259" width="9" style="1" bestFit="1"/>
    <col min="260" max="260" width="17" style="1" bestFit="1" customWidth="1"/>
    <col min="261" max="261" width="30.25" style="1" customWidth="1"/>
    <col min="262" max="262" width="9.625" style="1" bestFit="1" customWidth="1"/>
    <col min="263" max="263" width="11.25" style="1" bestFit="1" customWidth="1"/>
    <col min="264" max="264" width="9.625" style="1" bestFit="1" customWidth="1"/>
    <col min="265" max="265" width="9" style="1"/>
    <col min="266" max="266" width="6.125" style="1" customWidth="1"/>
    <col min="267" max="267" width="10.625" style="1" customWidth="1"/>
    <col min="268" max="268" width="18.25" style="1" customWidth="1"/>
    <col min="269" max="512" width="9" style="1"/>
    <col min="513" max="514" width="11.375" style="1" customWidth="1"/>
    <col min="515" max="515" width="9" style="1" bestFit="1"/>
    <col min="516" max="516" width="17" style="1" bestFit="1" customWidth="1"/>
    <col min="517" max="517" width="30.25" style="1" customWidth="1"/>
    <col min="518" max="518" width="9.625" style="1" bestFit="1" customWidth="1"/>
    <col min="519" max="519" width="11.25" style="1" bestFit="1" customWidth="1"/>
    <col min="520" max="520" width="9.625" style="1" bestFit="1" customWidth="1"/>
    <col min="521" max="521" width="9" style="1"/>
    <col min="522" max="522" width="6.125" style="1" customWidth="1"/>
    <col min="523" max="523" width="10.625" style="1" customWidth="1"/>
    <col min="524" max="524" width="18.25" style="1" customWidth="1"/>
    <col min="525" max="768" width="9" style="1"/>
    <col min="769" max="770" width="11.375" style="1" customWidth="1"/>
    <col min="771" max="771" width="9" style="1" bestFit="1"/>
    <col min="772" max="772" width="17" style="1" bestFit="1" customWidth="1"/>
    <col min="773" max="773" width="30.25" style="1" customWidth="1"/>
    <col min="774" max="774" width="9.625" style="1" bestFit="1" customWidth="1"/>
    <col min="775" max="775" width="11.25" style="1" bestFit="1" customWidth="1"/>
    <col min="776" max="776" width="9.625" style="1" bestFit="1" customWidth="1"/>
    <col min="777" max="777" width="9" style="1"/>
    <col min="778" max="778" width="6.125" style="1" customWidth="1"/>
    <col min="779" max="779" width="10.625" style="1" customWidth="1"/>
    <col min="780" max="780" width="18.25" style="1" customWidth="1"/>
    <col min="781" max="1024" width="9" style="1"/>
    <col min="1025" max="1026" width="11.375" style="1" customWidth="1"/>
    <col min="1027" max="1027" width="9" style="1" bestFit="1"/>
    <col min="1028" max="1028" width="17" style="1" bestFit="1" customWidth="1"/>
    <col min="1029" max="1029" width="30.25" style="1" customWidth="1"/>
    <col min="1030" max="1030" width="9.625" style="1" bestFit="1" customWidth="1"/>
    <col min="1031" max="1031" width="11.25" style="1" bestFit="1" customWidth="1"/>
    <col min="1032" max="1032" width="9.625" style="1" bestFit="1" customWidth="1"/>
    <col min="1033" max="1033" width="9" style="1"/>
    <col min="1034" max="1034" width="6.125" style="1" customWidth="1"/>
    <col min="1035" max="1035" width="10.625" style="1" customWidth="1"/>
    <col min="1036" max="1036" width="18.25" style="1" customWidth="1"/>
    <col min="1037" max="1280" width="9" style="1"/>
    <col min="1281" max="1282" width="11.375" style="1" customWidth="1"/>
    <col min="1283" max="1283" width="9" style="1" bestFit="1"/>
    <col min="1284" max="1284" width="17" style="1" bestFit="1" customWidth="1"/>
    <col min="1285" max="1285" width="30.25" style="1" customWidth="1"/>
    <col min="1286" max="1286" width="9.625" style="1" bestFit="1" customWidth="1"/>
    <col min="1287" max="1287" width="11.25" style="1" bestFit="1" customWidth="1"/>
    <col min="1288" max="1288" width="9.625" style="1" bestFit="1" customWidth="1"/>
    <col min="1289" max="1289" width="9" style="1"/>
    <col min="1290" max="1290" width="6.125" style="1" customWidth="1"/>
    <col min="1291" max="1291" width="10.625" style="1" customWidth="1"/>
    <col min="1292" max="1292" width="18.25" style="1" customWidth="1"/>
    <col min="1293" max="1536" width="9" style="1"/>
    <col min="1537" max="1538" width="11.375" style="1" customWidth="1"/>
    <col min="1539" max="1539" width="9" style="1" bestFit="1"/>
    <col min="1540" max="1540" width="17" style="1" bestFit="1" customWidth="1"/>
    <col min="1541" max="1541" width="30.25" style="1" customWidth="1"/>
    <col min="1542" max="1542" width="9.625" style="1" bestFit="1" customWidth="1"/>
    <col min="1543" max="1543" width="11.25" style="1" bestFit="1" customWidth="1"/>
    <col min="1544" max="1544" width="9.625" style="1" bestFit="1" customWidth="1"/>
    <col min="1545" max="1545" width="9" style="1"/>
    <col min="1546" max="1546" width="6.125" style="1" customWidth="1"/>
    <col min="1547" max="1547" width="10.625" style="1" customWidth="1"/>
    <col min="1548" max="1548" width="18.25" style="1" customWidth="1"/>
    <col min="1549" max="1792" width="9" style="1"/>
    <col min="1793" max="1794" width="11.375" style="1" customWidth="1"/>
    <col min="1795" max="1795" width="9" style="1" bestFit="1"/>
    <col min="1796" max="1796" width="17" style="1" bestFit="1" customWidth="1"/>
    <col min="1797" max="1797" width="30.25" style="1" customWidth="1"/>
    <col min="1798" max="1798" width="9.625" style="1" bestFit="1" customWidth="1"/>
    <col min="1799" max="1799" width="11.25" style="1" bestFit="1" customWidth="1"/>
    <col min="1800" max="1800" width="9.625" style="1" bestFit="1" customWidth="1"/>
    <col min="1801" max="1801" width="9" style="1"/>
    <col min="1802" max="1802" width="6.125" style="1" customWidth="1"/>
    <col min="1803" max="1803" width="10.625" style="1" customWidth="1"/>
    <col min="1804" max="1804" width="18.25" style="1" customWidth="1"/>
    <col min="1805" max="2048" width="9" style="1"/>
    <col min="2049" max="2050" width="11.375" style="1" customWidth="1"/>
    <col min="2051" max="2051" width="9" style="1" bestFit="1"/>
    <col min="2052" max="2052" width="17" style="1" bestFit="1" customWidth="1"/>
    <col min="2053" max="2053" width="30.25" style="1" customWidth="1"/>
    <col min="2054" max="2054" width="9.625" style="1" bestFit="1" customWidth="1"/>
    <col min="2055" max="2055" width="11.25" style="1" bestFit="1" customWidth="1"/>
    <col min="2056" max="2056" width="9.625" style="1" bestFit="1" customWidth="1"/>
    <col min="2057" max="2057" width="9" style="1"/>
    <col min="2058" max="2058" width="6.125" style="1" customWidth="1"/>
    <col min="2059" max="2059" width="10.625" style="1" customWidth="1"/>
    <col min="2060" max="2060" width="18.25" style="1" customWidth="1"/>
    <col min="2061" max="2304" width="9" style="1"/>
    <col min="2305" max="2306" width="11.375" style="1" customWidth="1"/>
    <col min="2307" max="2307" width="9" style="1" bestFit="1"/>
    <col min="2308" max="2308" width="17" style="1" bestFit="1" customWidth="1"/>
    <col min="2309" max="2309" width="30.25" style="1" customWidth="1"/>
    <col min="2310" max="2310" width="9.625" style="1" bestFit="1" customWidth="1"/>
    <col min="2311" max="2311" width="11.25" style="1" bestFit="1" customWidth="1"/>
    <col min="2312" max="2312" width="9.625" style="1" bestFit="1" customWidth="1"/>
    <col min="2313" max="2313" width="9" style="1"/>
    <col min="2314" max="2314" width="6.125" style="1" customWidth="1"/>
    <col min="2315" max="2315" width="10.625" style="1" customWidth="1"/>
    <col min="2316" max="2316" width="18.25" style="1" customWidth="1"/>
    <col min="2317" max="2560" width="9" style="1"/>
    <col min="2561" max="2562" width="11.375" style="1" customWidth="1"/>
    <col min="2563" max="2563" width="9" style="1" bestFit="1"/>
    <col min="2564" max="2564" width="17" style="1" bestFit="1" customWidth="1"/>
    <col min="2565" max="2565" width="30.25" style="1" customWidth="1"/>
    <col min="2566" max="2566" width="9.625" style="1" bestFit="1" customWidth="1"/>
    <col min="2567" max="2567" width="11.25" style="1" bestFit="1" customWidth="1"/>
    <col min="2568" max="2568" width="9.625" style="1" bestFit="1" customWidth="1"/>
    <col min="2569" max="2569" width="9" style="1"/>
    <col min="2570" max="2570" width="6.125" style="1" customWidth="1"/>
    <col min="2571" max="2571" width="10.625" style="1" customWidth="1"/>
    <col min="2572" max="2572" width="18.25" style="1" customWidth="1"/>
    <col min="2573" max="2816" width="9" style="1"/>
    <col min="2817" max="2818" width="11.375" style="1" customWidth="1"/>
    <col min="2819" max="2819" width="9" style="1" bestFit="1"/>
    <col min="2820" max="2820" width="17" style="1" bestFit="1" customWidth="1"/>
    <col min="2821" max="2821" width="30.25" style="1" customWidth="1"/>
    <col min="2822" max="2822" width="9.625" style="1" bestFit="1" customWidth="1"/>
    <col min="2823" max="2823" width="11.25" style="1" bestFit="1" customWidth="1"/>
    <col min="2824" max="2824" width="9.625" style="1" bestFit="1" customWidth="1"/>
    <col min="2825" max="2825" width="9" style="1"/>
    <col min="2826" max="2826" width="6.125" style="1" customWidth="1"/>
    <col min="2827" max="2827" width="10.625" style="1" customWidth="1"/>
    <col min="2828" max="2828" width="18.25" style="1" customWidth="1"/>
    <col min="2829" max="3072" width="9" style="1"/>
    <col min="3073" max="3074" width="11.375" style="1" customWidth="1"/>
    <col min="3075" max="3075" width="9" style="1" bestFit="1"/>
    <col min="3076" max="3076" width="17" style="1" bestFit="1" customWidth="1"/>
    <col min="3077" max="3077" width="30.25" style="1" customWidth="1"/>
    <col min="3078" max="3078" width="9.625" style="1" bestFit="1" customWidth="1"/>
    <col min="3079" max="3079" width="11.25" style="1" bestFit="1" customWidth="1"/>
    <col min="3080" max="3080" width="9.625" style="1" bestFit="1" customWidth="1"/>
    <col min="3081" max="3081" width="9" style="1"/>
    <col min="3082" max="3082" width="6.125" style="1" customWidth="1"/>
    <col min="3083" max="3083" width="10.625" style="1" customWidth="1"/>
    <col min="3084" max="3084" width="18.25" style="1" customWidth="1"/>
    <col min="3085" max="3328" width="9" style="1"/>
    <col min="3329" max="3330" width="11.375" style="1" customWidth="1"/>
    <col min="3331" max="3331" width="9" style="1" bestFit="1"/>
    <col min="3332" max="3332" width="17" style="1" bestFit="1" customWidth="1"/>
    <col min="3333" max="3333" width="30.25" style="1" customWidth="1"/>
    <col min="3334" max="3334" width="9.625" style="1" bestFit="1" customWidth="1"/>
    <col min="3335" max="3335" width="11.25" style="1" bestFit="1" customWidth="1"/>
    <col min="3336" max="3336" width="9.625" style="1" bestFit="1" customWidth="1"/>
    <col min="3337" max="3337" width="9" style="1"/>
    <col min="3338" max="3338" width="6.125" style="1" customWidth="1"/>
    <col min="3339" max="3339" width="10.625" style="1" customWidth="1"/>
    <col min="3340" max="3340" width="18.25" style="1" customWidth="1"/>
    <col min="3341" max="3584" width="9" style="1"/>
    <col min="3585" max="3586" width="11.375" style="1" customWidth="1"/>
    <col min="3587" max="3587" width="9" style="1" bestFit="1"/>
    <col min="3588" max="3588" width="17" style="1" bestFit="1" customWidth="1"/>
    <col min="3589" max="3589" width="30.25" style="1" customWidth="1"/>
    <col min="3590" max="3590" width="9.625" style="1" bestFit="1" customWidth="1"/>
    <col min="3591" max="3591" width="11.25" style="1" bestFit="1" customWidth="1"/>
    <col min="3592" max="3592" width="9.625" style="1" bestFit="1" customWidth="1"/>
    <col min="3593" max="3593" width="9" style="1"/>
    <col min="3594" max="3594" width="6.125" style="1" customWidth="1"/>
    <col min="3595" max="3595" width="10.625" style="1" customWidth="1"/>
    <col min="3596" max="3596" width="18.25" style="1" customWidth="1"/>
    <col min="3597" max="3840" width="9" style="1"/>
    <col min="3841" max="3842" width="11.375" style="1" customWidth="1"/>
    <col min="3843" max="3843" width="9" style="1" bestFit="1"/>
    <col min="3844" max="3844" width="17" style="1" bestFit="1" customWidth="1"/>
    <col min="3845" max="3845" width="30.25" style="1" customWidth="1"/>
    <col min="3846" max="3846" width="9.625" style="1" bestFit="1" customWidth="1"/>
    <col min="3847" max="3847" width="11.25" style="1" bestFit="1" customWidth="1"/>
    <col min="3848" max="3848" width="9.625" style="1" bestFit="1" customWidth="1"/>
    <col min="3849" max="3849" width="9" style="1"/>
    <col min="3850" max="3850" width="6.125" style="1" customWidth="1"/>
    <col min="3851" max="3851" width="10.625" style="1" customWidth="1"/>
    <col min="3852" max="3852" width="18.25" style="1" customWidth="1"/>
    <col min="3853" max="4096" width="9" style="1"/>
    <col min="4097" max="4098" width="11.375" style="1" customWidth="1"/>
    <col min="4099" max="4099" width="9" style="1" bestFit="1"/>
    <col min="4100" max="4100" width="17" style="1" bestFit="1" customWidth="1"/>
    <col min="4101" max="4101" width="30.25" style="1" customWidth="1"/>
    <col min="4102" max="4102" width="9.625" style="1" bestFit="1" customWidth="1"/>
    <col min="4103" max="4103" width="11.25" style="1" bestFit="1" customWidth="1"/>
    <col min="4104" max="4104" width="9.625" style="1" bestFit="1" customWidth="1"/>
    <col min="4105" max="4105" width="9" style="1"/>
    <col min="4106" max="4106" width="6.125" style="1" customWidth="1"/>
    <col min="4107" max="4107" width="10.625" style="1" customWidth="1"/>
    <col min="4108" max="4108" width="18.25" style="1" customWidth="1"/>
    <col min="4109" max="4352" width="9" style="1"/>
    <col min="4353" max="4354" width="11.375" style="1" customWidth="1"/>
    <col min="4355" max="4355" width="9" style="1" bestFit="1"/>
    <col min="4356" max="4356" width="17" style="1" bestFit="1" customWidth="1"/>
    <col min="4357" max="4357" width="30.25" style="1" customWidth="1"/>
    <col min="4358" max="4358" width="9.625" style="1" bestFit="1" customWidth="1"/>
    <col min="4359" max="4359" width="11.25" style="1" bestFit="1" customWidth="1"/>
    <col min="4360" max="4360" width="9.625" style="1" bestFit="1" customWidth="1"/>
    <col min="4361" max="4361" width="9" style="1"/>
    <col min="4362" max="4362" width="6.125" style="1" customWidth="1"/>
    <col min="4363" max="4363" width="10.625" style="1" customWidth="1"/>
    <col min="4364" max="4364" width="18.25" style="1" customWidth="1"/>
    <col min="4365" max="4608" width="9" style="1"/>
    <col min="4609" max="4610" width="11.375" style="1" customWidth="1"/>
    <col min="4611" max="4611" width="9" style="1" bestFit="1"/>
    <col min="4612" max="4612" width="17" style="1" bestFit="1" customWidth="1"/>
    <col min="4613" max="4613" width="30.25" style="1" customWidth="1"/>
    <col min="4614" max="4614" width="9.625" style="1" bestFit="1" customWidth="1"/>
    <col min="4615" max="4615" width="11.25" style="1" bestFit="1" customWidth="1"/>
    <col min="4616" max="4616" width="9.625" style="1" bestFit="1" customWidth="1"/>
    <col min="4617" max="4617" width="9" style="1"/>
    <col min="4618" max="4618" width="6.125" style="1" customWidth="1"/>
    <col min="4619" max="4619" width="10.625" style="1" customWidth="1"/>
    <col min="4620" max="4620" width="18.25" style="1" customWidth="1"/>
    <col min="4621" max="4864" width="9" style="1"/>
    <col min="4865" max="4866" width="11.375" style="1" customWidth="1"/>
    <col min="4867" max="4867" width="9" style="1" bestFit="1"/>
    <col min="4868" max="4868" width="17" style="1" bestFit="1" customWidth="1"/>
    <col min="4869" max="4869" width="30.25" style="1" customWidth="1"/>
    <col min="4870" max="4870" width="9.625" style="1" bestFit="1" customWidth="1"/>
    <col min="4871" max="4871" width="11.25" style="1" bestFit="1" customWidth="1"/>
    <col min="4872" max="4872" width="9.625" style="1" bestFit="1" customWidth="1"/>
    <col min="4873" max="4873" width="9" style="1"/>
    <col min="4874" max="4874" width="6.125" style="1" customWidth="1"/>
    <col min="4875" max="4875" width="10.625" style="1" customWidth="1"/>
    <col min="4876" max="4876" width="18.25" style="1" customWidth="1"/>
    <col min="4877" max="5120" width="9" style="1"/>
    <col min="5121" max="5122" width="11.375" style="1" customWidth="1"/>
    <col min="5123" max="5123" width="9" style="1" bestFit="1"/>
    <col min="5124" max="5124" width="17" style="1" bestFit="1" customWidth="1"/>
    <col min="5125" max="5125" width="30.25" style="1" customWidth="1"/>
    <col min="5126" max="5126" width="9.625" style="1" bestFit="1" customWidth="1"/>
    <col min="5127" max="5127" width="11.25" style="1" bestFit="1" customWidth="1"/>
    <col min="5128" max="5128" width="9.625" style="1" bestFit="1" customWidth="1"/>
    <col min="5129" max="5129" width="9" style="1"/>
    <col min="5130" max="5130" width="6.125" style="1" customWidth="1"/>
    <col min="5131" max="5131" width="10.625" style="1" customWidth="1"/>
    <col min="5132" max="5132" width="18.25" style="1" customWidth="1"/>
    <col min="5133" max="5376" width="9" style="1"/>
    <col min="5377" max="5378" width="11.375" style="1" customWidth="1"/>
    <col min="5379" max="5379" width="9" style="1" bestFit="1"/>
    <col min="5380" max="5380" width="17" style="1" bestFit="1" customWidth="1"/>
    <col min="5381" max="5381" width="30.25" style="1" customWidth="1"/>
    <col min="5382" max="5382" width="9.625" style="1" bestFit="1" customWidth="1"/>
    <col min="5383" max="5383" width="11.25" style="1" bestFit="1" customWidth="1"/>
    <col min="5384" max="5384" width="9.625" style="1" bestFit="1" customWidth="1"/>
    <col min="5385" max="5385" width="9" style="1"/>
    <col min="5386" max="5386" width="6.125" style="1" customWidth="1"/>
    <col min="5387" max="5387" width="10.625" style="1" customWidth="1"/>
    <col min="5388" max="5388" width="18.25" style="1" customWidth="1"/>
    <col min="5389" max="5632" width="9" style="1"/>
    <col min="5633" max="5634" width="11.375" style="1" customWidth="1"/>
    <col min="5635" max="5635" width="9" style="1" bestFit="1"/>
    <col min="5636" max="5636" width="17" style="1" bestFit="1" customWidth="1"/>
    <col min="5637" max="5637" width="30.25" style="1" customWidth="1"/>
    <col min="5638" max="5638" width="9.625" style="1" bestFit="1" customWidth="1"/>
    <col min="5639" max="5639" width="11.25" style="1" bestFit="1" customWidth="1"/>
    <col min="5640" max="5640" width="9.625" style="1" bestFit="1" customWidth="1"/>
    <col min="5641" max="5641" width="9" style="1"/>
    <col min="5642" max="5642" width="6.125" style="1" customWidth="1"/>
    <col min="5643" max="5643" width="10.625" style="1" customWidth="1"/>
    <col min="5644" max="5644" width="18.25" style="1" customWidth="1"/>
    <col min="5645" max="5888" width="9" style="1"/>
    <col min="5889" max="5890" width="11.375" style="1" customWidth="1"/>
    <col min="5891" max="5891" width="9" style="1" bestFit="1"/>
    <col min="5892" max="5892" width="17" style="1" bestFit="1" customWidth="1"/>
    <col min="5893" max="5893" width="30.25" style="1" customWidth="1"/>
    <col min="5894" max="5894" width="9.625" style="1" bestFit="1" customWidth="1"/>
    <col min="5895" max="5895" width="11.25" style="1" bestFit="1" customWidth="1"/>
    <col min="5896" max="5896" width="9.625" style="1" bestFit="1" customWidth="1"/>
    <col min="5897" max="5897" width="9" style="1"/>
    <col min="5898" max="5898" width="6.125" style="1" customWidth="1"/>
    <col min="5899" max="5899" width="10.625" style="1" customWidth="1"/>
    <col min="5900" max="5900" width="18.25" style="1" customWidth="1"/>
    <col min="5901" max="6144" width="9" style="1"/>
    <col min="6145" max="6146" width="11.375" style="1" customWidth="1"/>
    <col min="6147" max="6147" width="9" style="1" bestFit="1"/>
    <col min="6148" max="6148" width="17" style="1" bestFit="1" customWidth="1"/>
    <col min="6149" max="6149" width="30.25" style="1" customWidth="1"/>
    <col min="6150" max="6150" width="9.625" style="1" bestFit="1" customWidth="1"/>
    <col min="6151" max="6151" width="11.25" style="1" bestFit="1" customWidth="1"/>
    <col min="6152" max="6152" width="9.625" style="1" bestFit="1" customWidth="1"/>
    <col min="6153" max="6153" width="9" style="1"/>
    <col min="6154" max="6154" width="6.125" style="1" customWidth="1"/>
    <col min="6155" max="6155" width="10.625" style="1" customWidth="1"/>
    <col min="6156" max="6156" width="18.25" style="1" customWidth="1"/>
    <col min="6157" max="6400" width="9" style="1"/>
    <col min="6401" max="6402" width="11.375" style="1" customWidth="1"/>
    <col min="6403" max="6403" width="9" style="1" bestFit="1"/>
    <col min="6404" max="6404" width="17" style="1" bestFit="1" customWidth="1"/>
    <col min="6405" max="6405" width="30.25" style="1" customWidth="1"/>
    <col min="6406" max="6406" width="9.625" style="1" bestFit="1" customWidth="1"/>
    <col min="6407" max="6407" width="11.25" style="1" bestFit="1" customWidth="1"/>
    <col min="6408" max="6408" width="9.625" style="1" bestFit="1" customWidth="1"/>
    <col min="6409" max="6409" width="9" style="1"/>
    <col min="6410" max="6410" width="6.125" style="1" customWidth="1"/>
    <col min="6411" max="6411" width="10.625" style="1" customWidth="1"/>
    <col min="6412" max="6412" width="18.25" style="1" customWidth="1"/>
    <col min="6413" max="6656" width="9" style="1"/>
    <col min="6657" max="6658" width="11.375" style="1" customWidth="1"/>
    <col min="6659" max="6659" width="9" style="1" bestFit="1"/>
    <col min="6660" max="6660" width="17" style="1" bestFit="1" customWidth="1"/>
    <col min="6661" max="6661" width="30.25" style="1" customWidth="1"/>
    <col min="6662" max="6662" width="9.625" style="1" bestFit="1" customWidth="1"/>
    <col min="6663" max="6663" width="11.25" style="1" bestFit="1" customWidth="1"/>
    <col min="6664" max="6664" width="9.625" style="1" bestFit="1" customWidth="1"/>
    <col min="6665" max="6665" width="9" style="1"/>
    <col min="6666" max="6666" width="6.125" style="1" customWidth="1"/>
    <col min="6667" max="6667" width="10.625" style="1" customWidth="1"/>
    <col min="6668" max="6668" width="18.25" style="1" customWidth="1"/>
    <col min="6669" max="6912" width="9" style="1"/>
    <col min="6913" max="6914" width="11.375" style="1" customWidth="1"/>
    <col min="6915" max="6915" width="9" style="1" bestFit="1"/>
    <col min="6916" max="6916" width="17" style="1" bestFit="1" customWidth="1"/>
    <col min="6917" max="6917" width="30.25" style="1" customWidth="1"/>
    <col min="6918" max="6918" width="9.625" style="1" bestFit="1" customWidth="1"/>
    <col min="6919" max="6919" width="11.25" style="1" bestFit="1" customWidth="1"/>
    <col min="6920" max="6920" width="9.625" style="1" bestFit="1" customWidth="1"/>
    <col min="6921" max="6921" width="9" style="1"/>
    <col min="6922" max="6922" width="6.125" style="1" customWidth="1"/>
    <col min="6923" max="6923" width="10.625" style="1" customWidth="1"/>
    <col min="6924" max="6924" width="18.25" style="1" customWidth="1"/>
    <col min="6925" max="7168" width="9" style="1"/>
    <col min="7169" max="7170" width="11.375" style="1" customWidth="1"/>
    <col min="7171" max="7171" width="9" style="1" bestFit="1"/>
    <col min="7172" max="7172" width="17" style="1" bestFit="1" customWidth="1"/>
    <col min="7173" max="7173" width="30.25" style="1" customWidth="1"/>
    <col min="7174" max="7174" width="9.625" style="1" bestFit="1" customWidth="1"/>
    <col min="7175" max="7175" width="11.25" style="1" bestFit="1" customWidth="1"/>
    <col min="7176" max="7176" width="9.625" style="1" bestFit="1" customWidth="1"/>
    <col min="7177" max="7177" width="9" style="1"/>
    <col min="7178" max="7178" width="6.125" style="1" customWidth="1"/>
    <col min="7179" max="7179" width="10.625" style="1" customWidth="1"/>
    <col min="7180" max="7180" width="18.25" style="1" customWidth="1"/>
    <col min="7181" max="7424" width="9" style="1"/>
    <col min="7425" max="7426" width="11.375" style="1" customWidth="1"/>
    <col min="7427" max="7427" width="9" style="1" bestFit="1"/>
    <col min="7428" max="7428" width="17" style="1" bestFit="1" customWidth="1"/>
    <col min="7429" max="7429" width="30.25" style="1" customWidth="1"/>
    <col min="7430" max="7430" width="9.625" style="1" bestFit="1" customWidth="1"/>
    <col min="7431" max="7431" width="11.25" style="1" bestFit="1" customWidth="1"/>
    <col min="7432" max="7432" width="9.625" style="1" bestFit="1" customWidth="1"/>
    <col min="7433" max="7433" width="9" style="1"/>
    <col min="7434" max="7434" width="6.125" style="1" customWidth="1"/>
    <col min="7435" max="7435" width="10.625" style="1" customWidth="1"/>
    <col min="7436" max="7436" width="18.25" style="1" customWidth="1"/>
    <col min="7437" max="7680" width="9" style="1"/>
    <col min="7681" max="7682" width="11.375" style="1" customWidth="1"/>
    <col min="7683" max="7683" width="9" style="1" bestFit="1"/>
    <col min="7684" max="7684" width="17" style="1" bestFit="1" customWidth="1"/>
    <col min="7685" max="7685" width="30.25" style="1" customWidth="1"/>
    <col min="7686" max="7686" width="9.625" style="1" bestFit="1" customWidth="1"/>
    <col min="7687" max="7687" width="11.25" style="1" bestFit="1" customWidth="1"/>
    <col min="7688" max="7688" width="9.625" style="1" bestFit="1" customWidth="1"/>
    <col min="7689" max="7689" width="9" style="1"/>
    <col min="7690" max="7690" width="6.125" style="1" customWidth="1"/>
    <col min="7691" max="7691" width="10.625" style="1" customWidth="1"/>
    <col min="7692" max="7692" width="18.25" style="1" customWidth="1"/>
    <col min="7693" max="7936" width="9" style="1"/>
    <col min="7937" max="7938" width="11.375" style="1" customWidth="1"/>
    <col min="7939" max="7939" width="9" style="1" bestFit="1"/>
    <col min="7940" max="7940" width="17" style="1" bestFit="1" customWidth="1"/>
    <col min="7941" max="7941" width="30.25" style="1" customWidth="1"/>
    <col min="7942" max="7942" width="9.625" style="1" bestFit="1" customWidth="1"/>
    <col min="7943" max="7943" width="11.25" style="1" bestFit="1" customWidth="1"/>
    <col min="7944" max="7944" width="9.625" style="1" bestFit="1" customWidth="1"/>
    <col min="7945" max="7945" width="9" style="1"/>
    <col min="7946" max="7946" width="6.125" style="1" customWidth="1"/>
    <col min="7947" max="7947" width="10.625" style="1" customWidth="1"/>
    <col min="7948" max="7948" width="18.25" style="1" customWidth="1"/>
    <col min="7949" max="8192" width="9" style="1"/>
    <col min="8193" max="8194" width="11.375" style="1" customWidth="1"/>
    <col min="8195" max="8195" width="9" style="1" bestFit="1"/>
    <col min="8196" max="8196" width="17" style="1" bestFit="1" customWidth="1"/>
    <col min="8197" max="8197" width="30.25" style="1" customWidth="1"/>
    <col min="8198" max="8198" width="9.625" style="1" bestFit="1" customWidth="1"/>
    <col min="8199" max="8199" width="11.25" style="1" bestFit="1" customWidth="1"/>
    <col min="8200" max="8200" width="9.625" style="1" bestFit="1" customWidth="1"/>
    <col min="8201" max="8201" width="9" style="1"/>
    <col min="8202" max="8202" width="6.125" style="1" customWidth="1"/>
    <col min="8203" max="8203" width="10.625" style="1" customWidth="1"/>
    <col min="8204" max="8204" width="18.25" style="1" customWidth="1"/>
    <col min="8205" max="8448" width="9" style="1"/>
    <col min="8449" max="8450" width="11.375" style="1" customWidth="1"/>
    <col min="8451" max="8451" width="9" style="1" bestFit="1"/>
    <col min="8452" max="8452" width="17" style="1" bestFit="1" customWidth="1"/>
    <col min="8453" max="8453" width="30.25" style="1" customWidth="1"/>
    <col min="8454" max="8454" width="9.625" style="1" bestFit="1" customWidth="1"/>
    <col min="8455" max="8455" width="11.25" style="1" bestFit="1" customWidth="1"/>
    <col min="8456" max="8456" width="9.625" style="1" bestFit="1" customWidth="1"/>
    <col min="8457" max="8457" width="9" style="1"/>
    <col min="8458" max="8458" width="6.125" style="1" customWidth="1"/>
    <col min="8459" max="8459" width="10.625" style="1" customWidth="1"/>
    <col min="8460" max="8460" width="18.25" style="1" customWidth="1"/>
    <col min="8461" max="8704" width="9" style="1"/>
    <col min="8705" max="8706" width="11.375" style="1" customWidth="1"/>
    <col min="8707" max="8707" width="9" style="1" bestFit="1"/>
    <col min="8708" max="8708" width="17" style="1" bestFit="1" customWidth="1"/>
    <col min="8709" max="8709" width="30.25" style="1" customWidth="1"/>
    <col min="8710" max="8710" width="9.625" style="1" bestFit="1" customWidth="1"/>
    <col min="8711" max="8711" width="11.25" style="1" bestFit="1" customWidth="1"/>
    <col min="8712" max="8712" width="9.625" style="1" bestFit="1" customWidth="1"/>
    <col min="8713" max="8713" width="9" style="1"/>
    <col min="8714" max="8714" width="6.125" style="1" customWidth="1"/>
    <col min="8715" max="8715" width="10.625" style="1" customWidth="1"/>
    <col min="8716" max="8716" width="18.25" style="1" customWidth="1"/>
    <col min="8717" max="8960" width="9" style="1"/>
    <col min="8961" max="8962" width="11.375" style="1" customWidth="1"/>
    <col min="8963" max="8963" width="9" style="1" bestFit="1"/>
    <col min="8964" max="8964" width="17" style="1" bestFit="1" customWidth="1"/>
    <col min="8965" max="8965" width="30.25" style="1" customWidth="1"/>
    <col min="8966" max="8966" width="9.625" style="1" bestFit="1" customWidth="1"/>
    <col min="8967" max="8967" width="11.25" style="1" bestFit="1" customWidth="1"/>
    <col min="8968" max="8968" width="9.625" style="1" bestFit="1" customWidth="1"/>
    <col min="8969" max="8969" width="9" style="1"/>
    <col min="8970" max="8970" width="6.125" style="1" customWidth="1"/>
    <col min="8971" max="8971" width="10.625" style="1" customWidth="1"/>
    <col min="8972" max="8972" width="18.25" style="1" customWidth="1"/>
    <col min="8973" max="9216" width="9" style="1"/>
    <col min="9217" max="9218" width="11.375" style="1" customWidth="1"/>
    <col min="9219" max="9219" width="9" style="1" bestFit="1"/>
    <col min="9220" max="9220" width="17" style="1" bestFit="1" customWidth="1"/>
    <col min="9221" max="9221" width="30.25" style="1" customWidth="1"/>
    <col min="9222" max="9222" width="9.625" style="1" bestFit="1" customWidth="1"/>
    <col min="9223" max="9223" width="11.25" style="1" bestFit="1" customWidth="1"/>
    <col min="9224" max="9224" width="9.625" style="1" bestFit="1" customWidth="1"/>
    <col min="9225" max="9225" width="9" style="1"/>
    <col min="9226" max="9226" width="6.125" style="1" customWidth="1"/>
    <col min="9227" max="9227" width="10.625" style="1" customWidth="1"/>
    <col min="9228" max="9228" width="18.25" style="1" customWidth="1"/>
    <col min="9229" max="9472" width="9" style="1"/>
    <col min="9473" max="9474" width="11.375" style="1" customWidth="1"/>
    <col min="9475" max="9475" width="9" style="1" bestFit="1"/>
    <col min="9476" max="9476" width="17" style="1" bestFit="1" customWidth="1"/>
    <col min="9477" max="9477" width="30.25" style="1" customWidth="1"/>
    <col min="9478" max="9478" width="9.625" style="1" bestFit="1" customWidth="1"/>
    <col min="9479" max="9479" width="11.25" style="1" bestFit="1" customWidth="1"/>
    <col min="9480" max="9480" width="9.625" style="1" bestFit="1" customWidth="1"/>
    <col min="9481" max="9481" width="9" style="1"/>
    <col min="9482" max="9482" width="6.125" style="1" customWidth="1"/>
    <col min="9483" max="9483" width="10.625" style="1" customWidth="1"/>
    <col min="9484" max="9484" width="18.25" style="1" customWidth="1"/>
    <col min="9485" max="9728" width="9" style="1"/>
    <col min="9729" max="9730" width="11.375" style="1" customWidth="1"/>
    <col min="9731" max="9731" width="9" style="1" bestFit="1"/>
    <col min="9732" max="9732" width="17" style="1" bestFit="1" customWidth="1"/>
    <col min="9733" max="9733" width="30.25" style="1" customWidth="1"/>
    <col min="9734" max="9734" width="9.625" style="1" bestFit="1" customWidth="1"/>
    <col min="9735" max="9735" width="11.25" style="1" bestFit="1" customWidth="1"/>
    <col min="9736" max="9736" width="9.625" style="1" bestFit="1" customWidth="1"/>
    <col min="9737" max="9737" width="9" style="1"/>
    <col min="9738" max="9738" width="6.125" style="1" customWidth="1"/>
    <col min="9739" max="9739" width="10.625" style="1" customWidth="1"/>
    <col min="9740" max="9740" width="18.25" style="1" customWidth="1"/>
    <col min="9741" max="9984" width="9" style="1"/>
    <col min="9985" max="9986" width="11.375" style="1" customWidth="1"/>
    <col min="9987" max="9987" width="9" style="1" bestFit="1"/>
    <col min="9988" max="9988" width="17" style="1" bestFit="1" customWidth="1"/>
    <col min="9989" max="9989" width="30.25" style="1" customWidth="1"/>
    <col min="9990" max="9990" width="9.625" style="1" bestFit="1" customWidth="1"/>
    <col min="9991" max="9991" width="11.25" style="1" bestFit="1" customWidth="1"/>
    <col min="9992" max="9992" width="9.625" style="1" bestFit="1" customWidth="1"/>
    <col min="9993" max="9993" width="9" style="1"/>
    <col min="9994" max="9994" width="6.125" style="1" customWidth="1"/>
    <col min="9995" max="9995" width="10.625" style="1" customWidth="1"/>
    <col min="9996" max="9996" width="18.25" style="1" customWidth="1"/>
    <col min="9997" max="10240" width="9" style="1"/>
    <col min="10241" max="10242" width="11.375" style="1" customWidth="1"/>
    <col min="10243" max="10243" width="9" style="1" bestFit="1"/>
    <col min="10244" max="10244" width="17" style="1" bestFit="1" customWidth="1"/>
    <col min="10245" max="10245" width="30.25" style="1" customWidth="1"/>
    <col min="10246" max="10246" width="9.625" style="1" bestFit="1" customWidth="1"/>
    <col min="10247" max="10247" width="11.25" style="1" bestFit="1" customWidth="1"/>
    <col min="10248" max="10248" width="9.625" style="1" bestFit="1" customWidth="1"/>
    <col min="10249" max="10249" width="9" style="1"/>
    <col min="10250" max="10250" width="6.125" style="1" customWidth="1"/>
    <col min="10251" max="10251" width="10.625" style="1" customWidth="1"/>
    <col min="10252" max="10252" width="18.25" style="1" customWidth="1"/>
    <col min="10253" max="10496" width="9" style="1"/>
    <col min="10497" max="10498" width="11.375" style="1" customWidth="1"/>
    <col min="10499" max="10499" width="9" style="1" bestFit="1"/>
    <col min="10500" max="10500" width="17" style="1" bestFit="1" customWidth="1"/>
    <col min="10501" max="10501" width="30.25" style="1" customWidth="1"/>
    <col min="10502" max="10502" width="9.625" style="1" bestFit="1" customWidth="1"/>
    <col min="10503" max="10503" width="11.25" style="1" bestFit="1" customWidth="1"/>
    <col min="10504" max="10504" width="9.625" style="1" bestFit="1" customWidth="1"/>
    <col min="10505" max="10505" width="9" style="1"/>
    <col min="10506" max="10506" width="6.125" style="1" customWidth="1"/>
    <col min="10507" max="10507" width="10.625" style="1" customWidth="1"/>
    <col min="10508" max="10508" width="18.25" style="1" customWidth="1"/>
    <col min="10509" max="10752" width="9" style="1"/>
    <col min="10753" max="10754" width="11.375" style="1" customWidth="1"/>
    <col min="10755" max="10755" width="9" style="1" bestFit="1"/>
    <col min="10756" max="10756" width="17" style="1" bestFit="1" customWidth="1"/>
    <col min="10757" max="10757" width="30.25" style="1" customWidth="1"/>
    <col min="10758" max="10758" width="9.625" style="1" bestFit="1" customWidth="1"/>
    <col min="10759" max="10759" width="11.25" style="1" bestFit="1" customWidth="1"/>
    <col min="10760" max="10760" width="9.625" style="1" bestFit="1" customWidth="1"/>
    <col min="10761" max="10761" width="9" style="1"/>
    <col min="10762" max="10762" width="6.125" style="1" customWidth="1"/>
    <col min="10763" max="10763" width="10.625" style="1" customWidth="1"/>
    <col min="10764" max="10764" width="18.25" style="1" customWidth="1"/>
    <col min="10765" max="11008" width="9" style="1"/>
    <col min="11009" max="11010" width="11.375" style="1" customWidth="1"/>
    <col min="11011" max="11011" width="9" style="1" bestFit="1"/>
    <col min="11012" max="11012" width="17" style="1" bestFit="1" customWidth="1"/>
    <col min="11013" max="11013" width="30.25" style="1" customWidth="1"/>
    <col min="11014" max="11014" width="9.625" style="1" bestFit="1" customWidth="1"/>
    <col min="11015" max="11015" width="11.25" style="1" bestFit="1" customWidth="1"/>
    <col min="11016" max="11016" width="9.625" style="1" bestFit="1" customWidth="1"/>
    <col min="11017" max="11017" width="9" style="1"/>
    <col min="11018" max="11018" width="6.125" style="1" customWidth="1"/>
    <col min="11019" max="11019" width="10.625" style="1" customWidth="1"/>
    <col min="11020" max="11020" width="18.25" style="1" customWidth="1"/>
    <col min="11021" max="11264" width="9" style="1"/>
    <col min="11265" max="11266" width="11.375" style="1" customWidth="1"/>
    <col min="11267" max="11267" width="9" style="1" bestFit="1"/>
    <col min="11268" max="11268" width="17" style="1" bestFit="1" customWidth="1"/>
    <col min="11269" max="11269" width="30.25" style="1" customWidth="1"/>
    <col min="11270" max="11270" width="9.625" style="1" bestFit="1" customWidth="1"/>
    <col min="11271" max="11271" width="11.25" style="1" bestFit="1" customWidth="1"/>
    <col min="11272" max="11272" width="9.625" style="1" bestFit="1" customWidth="1"/>
    <col min="11273" max="11273" width="9" style="1"/>
    <col min="11274" max="11274" width="6.125" style="1" customWidth="1"/>
    <col min="11275" max="11275" width="10.625" style="1" customWidth="1"/>
    <col min="11276" max="11276" width="18.25" style="1" customWidth="1"/>
    <col min="11277" max="11520" width="9" style="1"/>
    <col min="11521" max="11522" width="11.375" style="1" customWidth="1"/>
    <col min="11523" max="11523" width="9" style="1" bestFit="1"/>
    <col min="11524" max="11524" width="17" style="1" bestFit="1" customWidth="1"/>
    <col min="11525" max="11525" width="30.25" style="1" customWidth="1"/>
    <col min="11526" max="11526" width="9.625" style="1" bestFit="1" customWidth="1"/>
    <col min="11527" max="11527" width="11.25" style="1" bestFit="1" customWidth="1"/>
    <col min="11528" max="11528" width="9.625" style="1" bestFit="1" customWidth="1"/>
    <col min="11529" max="11529" width="9" style="1"/>
    <col min="11530" max="11530" width="6.125" style="1" customWidth="1"/>
    <col min="11531" max="11531" width="10.625" style="1" customWidth="1"/>
    <col min="11532" max="11532" width="18.25" style="1" customWidth="1"/>
    <col min="11533" max="11776" width="9" style="1"/>
    <col min="11777" max="11778" width="11.375" style="1" customWidth="1"/>
    <col min="11779" max="11779" width="9" style="1" bestFit="1"/>
    <col min="11780" max="11780" width="17" style="1" bestFit="1" customWidth="1"/>
    <col min="11781" max="11781" width="30.25" style="1" customWidth="1"/>
    <col min="11782" max="11782" width="9.625" style="1" bestFit="1" customWidth="1"/>
    <col min="11783" max="11783" width="11.25" style="1" bestFit="1" customWidth="1"/>
    <col min="11784" max="11784" width="9.625" style="1" bestFit="1" customWidth="1"/>
    <col min="11785" max="11785" width="9" style="1"/>
    <col min="11786" max="11786" width="6.125" style="1" customWidth="1"/>
    <col min="11787" max="11787" width="10.625" style="1" customWidth="1"/>
    <col min="11788" max="11788" width="18.25" style="1" customWidth="1"/>
    <col min="11789" max="12032" width="9" style="1"/>
    <col min="12033" max="12034" width="11.375" style="1" customWidth="1"/>
    <col min="12035" max="12035" width="9" style="1" bestFit="1"/>
    <col min="12036" max="12036" width="17" style="1" bestFit="1" customWidth="1"/>
    <col min="12037" max="12037" width="30.25" style="1" customWidth="1"/>
    <col min="12038" max="12038" width="9.625" style="1" bestFit="1" customWidth="1"/>
    <col min="12039" max="12039" width="11.25" style="1" bestFit="1" customWidth="1"/>
    <col min="12040" max="12040" width="9.625" style="1" bestFit="1" customWidth="1"/>
    <col min="12041" max="12041" width="9" style="1"/>
    <col min="12042" max="12042" width="6.125" style="1" customWidth="1"/>
    <col min="12043" max="12043" width="10.625" style="1" customWidth="1"/>
    <col min="12044" max="12044" width="18.25" style="1" customWidth="1"/>
    <col min="12045" max="12288" width="9" style="1"/>
    <col min="12289" max="12290" width="11.375" style="1" customWidth="1"/>
    <col min="12291" max="12291" width="9" style="1" bestFit="1"/>
    <col min="12292" max="12292" width="17" style="1" bestFit="1" customWidth="1"/>
    <col min="12293" max="12293" width="30.25" style="1" customWidth="1"/>
    <col min="12294" max="12294" width="9.625" style="1" bestFit="1" customWidth="1"/>
    <col min="12295" max="12295" width="11.25" style="1" bestFit="1" customWidth="1"/>
    <col min="12296" max="12296" width="9.625" style="1" bestFit="1" customWidth="1"/>
    <col min="12297" max="12297" width="9" style="1"/>
    <col min="12298" max="12298" width="6.125" style="1" customWidth="1"/>
    <col min="12299" max="12299" width="10.625" style="1" customWidth="1"/>
    <col min="12300" max="12300" width="18.25" style="1" customWidth="1"/>
    <col min="12301" max="12544" width="9" style="1"/>
    <col min="12545" max="12546" width="11.375" style="1" customWidth="1"/>
    <col min="12547" max="12547" width="9" style="1" bestFit="1"/>
    <col min="12548" max="12548" width="17" style="1" bestFit="1" customWidth="1"/>
    <col min="12549" max="12549" width="30.25" style="1" customWidth="1"/>
    <col min="12550" max="12550" width="9.625" style="1" bestFit="1" customWidth="1"/>
    <col min="12551" max="12551" width="11.25" style="1" bestFit="1" customWidth="1"/>
    <col min="12552" max="12552" width="9.625" style="1" bestFit="1" customWidth="1"/>
    <col min="12553" max="12553" width="9" style="1"/>
    <col min="12554" max="12554" width="6.125" style="1" customWidth="1"/>
    <col min="12555" max="12555" width="10.625" style="1" customWidth="1"/>
    <col min="12556" max="12556" width="18.25" style="1" customWidth="1"/>
    <col min="12557" max="12800" width="9" style="1"/>
    <col min="12801" max="12802" width="11.375" style="1" customWidth="1"/>
    <col min="12803" max="12803" width="9" style="1" bestFit="1"/>
    <col min="12804" max="12804" width="17" style="1" bestFit="1" customWidth="1"/>
    <col min="12805" max="12805" width="30.25" style="1" customWidth="1"/>
    <col min="12806" max="12806" width="9.625" style="1" bestFit="1" customWidth="1"/>
    <col min="12807" max="12807" width="11.25" style="1" bestFit="1" customWidth="1"/>
    <col min="12808" max="12808" width="9.625" style="1" bestFit="1" customWidth="1"/>
    <col min="12809" max="12809" width="9" style="1"/>
    <col min="12810" max="12810" width="6.125" style="1" customWidth="1"/>
    <col min="12811" max="12811" width="10.625" style="1" customWidth="1"/>
    <col min="12812" max="12812" width="18.25" style="1" customWidth="1"/>
    <col min="12813" max="13056" width="9" style="1"/>
    <col min="13057" max="13058" width="11.375" style="1" customWidth="1"/>
    <col min="13059" max="13059" width="9" style="1" bestFit="1"/>
    <col min="13060" max="13060" width="17" style="1" bestFit="1" customWidth="1"/>
    <col min="13061" max="13061" width="30.25" style="1" customWidth="1"/>
    <col min="13062" max="13062" width="9.625" style="1" bestFit="1" customWidth="1"/>
    <col min="13063" max="13063" width="11.25" style="1" bestFit="1" customWidth="1"/>
    <col min="13064" max="13064" width="9.625" style="1" bestFit="1" customWidth="1"/>
    <col min="13065" max="13065" width="9" style="1"/>
    <col min="13066" max="13066" width="6.125" style="1" customWidth="1"/>
    <col min="13067" max="13067" width="10.625" style="1" customWidth="1"/>
    <col min="13068" max="13068" width="18.25" style="1" customWidth="1"/>
    <col min="13069" max="13312" width="9" style="1"/>
    <col min="13313" max="13314" width="11.375" style="1" customWidth="1"/>
    <col min="13315" max="13315" width="9" style="1" bestFit="1"/>
    <col min="13316" max="13316" width="17" style="1" bestFit="1" customWidth="1"/>
    <col min="13317" max="13317" width="30.25" style="1" customWidth="1"/>
    <col min="13318" max="13318" width="9.625" style="1" bestFit="1" customWidth="1"/>
    <col min="13319" max="13319" width="11.25" style="1" bestFit="1" customWidth="1"/>
    <col min="13320" max="13320" width="9.625" style="1" bestFit="1" customWidth="1"/>
    <col min="13321" max="13321" width="9" style="1"/>
    <col min="13322" max="13322" width="6.125" style="1" customWidth="1"/>
    <col min="13323" max="13323" width="10.625" style="1" customWidth="1"/>
    <col min="13324" max="13324" width="18.25" style="1" customWidth="1"/>
    <col min="13325" max="13568" width="9" style="1"/>
    <col min="13569" max="13570" width="11.375" style="1" customWidth="1"/>
    <col min="13571" max="13571" width="9" style="1" bestFit="1"/>
    <col min="13572" max="13572" width="17" style="1" bestFit="1" customWidth="1"/>
    <col min="13573" max="13573" width="30.25" style="1" customWidth="1"/>
    <col min="13574" max="13574" width="9.625" style="1" bestFit="1" customWidth="1"/>
    <col min="13575" max="13575" width="11.25" style="1" bestFit="1" customWidth="1"/>
    <col min="13576" max="13576" width="9.625" style="1" bestFit="1" customWidth="1"/>
    <col min="13577" max="13577" width="9" style="1"/>
    <col min="13578" max="13578" width="6.125" style="1" customWidth="1"/>
    <col min="13579" max="13579" width="10.625" style="1" customWidth="1"/>
    <col min="13580" max="13580" width="18.25" style="1" customWidth="1"/>
    <col min="13581" max="13824" width="9" style="1"/>
    <col min="13825" max="13826" width="11.375" style="1" customWidth="1"/>
    <col min="13827" max="13827" width="9" style="1" bestFit="1"/>
    <col min="13828" max="13828" width="17" style="1" bestFit="1" customWidth="1"/>
    <col min="13829" max="13829" width="30.25" style="1" customWidth="1"/>
    <col min="13830" max="13830" width="9.625" style="1" bestFit="1" customWidth="1"/>
    <col min="13831" max="13831" width="11.25" style="1" bestFit="1" customWidth="1"/>
    <col min="13832" max="13832" width="9.625" style="1" bestFit="1" customWidth="1"/>
    <col min="13833" max="13833" width="9" style="1"/>
    <col min="13834" max="13834" width="6.125" style="1" customWidth="1"/>
    <col min="13835" max="13835" width="10.625" style="1" customWidth="1"/>
    <col min="13836" max="13836" width="18.25" style="1" customWidth="1"/>
    <col min="13837" max="14080" width="9" style="1"/>
    <col min="14081" max="14082" width="11.375" style="1" customWidth="1"/>
    <col min="14083" max="14083" width="9" style="1" bestFit="1"/>
    <col min="14084" max="14084" width="17" style="1" bestFit="1" customWidth="1"/>
    <col min="14085" max="14085" width="30.25" style="1" customWidth="1"/>
    <col min="14086" max="14086" width="9.625" style="1" bestFit="1" customWidth="1"/>
    <col min="14087" max="14087" width="11.25" style="1" bestFit="1" customWidth="1"/>
    <col min="14088" max="14088" width="9.625" style="1" bestFit="1" customWidth="1"/>
    <col min="14089" max="14089" width="9" style="1"/>
    <col min="14090" max="14090" width="6.125" style="1" customWidth="1"/>
    <col min="14091" max="14091" width="10.625" style="1" customWidth="1"/>
    <col min="14092" max="14092" width="18.25" style="1" customWidth="1"/>
    <col min="14093" max="14336" width="9" style="1"/>
    <col min="14337" max="14338" width="11.375" style="1" customWidth="1"/>
    <col min="14339" max="14339" width="9" style="1" bestFit="1"/>
    <col min="14340" max="14340" width="17" style="1" bestFit="1" customWidth="1"/>
    <col min="14341" max="14341" width="30.25" style="1" customWidth="1"/>
    <col min="14342" max="14342" width="9.625" style="1" bestFit="1" customWidth="1"/>
    <col min="14343" max="14343" width="11.25" style="1" bestFit="1" customWidth="1"/>
    <col min="14344" max="14344" width="9.625" style="1" bestFit="1" customWidth="1"/>
    <col min="14345" max="14345" width="9" style="1"/>
    <col min="14346" max="14346" width="6.125" style="1" customWidth="1"/>
    <col min="14347" max="14347" width="10.625" style="1" customWidth="1"/>
    <col min="14348" max="14348" width="18.25" style="1" customWidth="1"/>
    <col min="14349" max="14592" width="9" style="1"/>
    <col min="14593" max="14594" width="11.375" style="1" customWidth="1"/>
    <col min="14595" max="14595" width="9" style="1" bestFit="1"/>
    <col min="14596" max="14596" width="17" style="1" bestFit="1" customWidth="1"/>
    <col min="14597" max="14597" width="30.25" style="1" customWidth="1"/>
    <col min="14598" max="14598" width="9.625" style="1" bestFit="1" customWidth="1"/>
    <col min="14599" max="14599" width="11.25" style="1" bestFit="1" customWidth="1"/>
    <col min="14600" max="14600" width="9.625" style="1" bestFit="1" customWidth="1"/>
    <col min="14601" max="14601" width="9" style="1"/>
    <col min="14602" max="14602" width="6.125" style="1" customWidth="1"/>
    <col min="14603" max="14603" width="10.625" style="1" customWidth="1"/>
    <col min="14604" max="14604" width="18.25" style="1" customWidth="1"/>
    <col min="14605" max="14848" width="9" style="1"/>
    <col min="14849" max="14850" width="11.375" style="1" customWidth="1"/>
    <col min="14851" max="14851" width="9" style="1" bestFit="1"/>
    <col min="14852" max="14852" width="17" style="1" bestFit="1" customWidth="1"/>
    <col min="14853" max="14853" width="30.25" style="1" customWidth="1"/>
    <col min="14854" max="14854" width="9.625" style="1" bestFit="1" customWidth="1"/>
    <col min="14855" max="14855" width="11.25" style="1" bestFit="1" customWidth="1"/>
    <col min="14856" max="14856" width="9.625" style="1" bestFit="1" customWidth="1"/>
    <col min="14857" max="14857" width="9" style="1"/>
    <col min="14858" max="14858" width="6.125" style="1" customWidth="1"/>
    <col min="14859" max="14859" width="10.625" style="1" customWidth="1"/>
    <col min="14860" max="14860" width="18.25" style="1" customWidth="1"/>
    <col min="14861" max="15104" width="9" style="1"/>
    <col min="15105" max="15106" width="11.375" style="1" customWidth="1"/>
    <col min="15107" max="15107" width="9" style="1" bestFit="1"/>
    <col min="15108" max="15108" width="17" style="1" bestFit="1" customWidth="1"/>
    <col min="15109" max="15109" width="30.25" style="1" customWidth="1"/>
    <col min="15110" max="15110" width="9.625" style="1" bestFit="1" customWidth="1"/>
    <col min="15111" max="15111" width="11.25" style="1" bestFit="1" customWidth="1"/>
    <col min="15112" max="15112" width="9.625" style="1" bestFit="1" customWidth="1"/>
    <col min="15113" max="15113" width="9" style="1"/>
    <col min="15114" max="15114" width="6.125" style="1" customWidth="1"/>
    <col min="15115" max="15115" width="10.625" style="1" customWidth="1"/>
    <col min="15116" max="15116" width="18.25" style="1" customWidth="1"/>
    <col min="15117" max="15360" width="9" style="1"/>
    <col min="15361" max="15362" width="11.375" style="1" customWidth="1"/>
    <col min="15363" max="15363" width="9" style="1" bestFit="1"/>
    <col min="15364" max="15364" width="17" style="1" bestFit="1" customWidth="1"/>
    <col min="15365" max="15365" width="30.25" style="1" customWidth="1"/>
    <col min="15366" max="15366" width="9.625" style="1" bestFit="1" customWidth="1"/>
    <col min="15367" max="15367" width="11.25" style="1" bestFit="1" customWidth="1"/>
    <col min="15368" max="15368" width="9.625" style="1" bestFit="1" customWidth="1"/>
    <col min="15369" max="15369" width="9" style="1"/>
    <col min="15370" max="15370" width="6.125" style="1" customWidth="1"/>
    <col min="15371" max="15371" width="10.625" style="1" customWidth="1"/>
    <col min="15372" max="15372" width="18.25" style="1" customWidth="1"/>
    <col min="15373" max="15616" width="9" style="1"/>
    <col min="15617" max="15618" width="11.375" style="1" customWidth="1"/>
    <col min="15619" max="15619" width="9" style="1" bestFit="1"/>
    <col min="15620" max="15620" width="17" style="1" bestFit="1" customWidth="1"/>
    <col min="15621" max="15621" width="30.25" style="1" customWidth="1"/>
    <col min="15622" max="15622" width="9.625" style="1" bestFit="1" customWidth="1"/>
    <col min="15623" max="15623" width="11.25" style="1" bestFit="1" customWidth="1"/>
    <col min="15624" max="15624" width="9.625" style="1" bestFit="1" customWidth="1"/>
    <col min="15625" max="15625" width="9" style="1"/>
    <col min="15626" max="15626" width="6.125" style="1" customWidth="1"/>
    <col min="15627" max="15627" width="10.625" style="1" customWidth="1"/>
    <col min="15628" max="15628" width="18.25" style="1" customWidth="1"/>
    <col min="15629" max="15872" width="9" style="1"/>
    <col min="15873" max="15874" width="11.375" style="1" customWidth="1"/>
    <col min="15875" max="15875" width="9" style="1" bestFit="1"/>
    <col min="15876" max="15876" width="17" style="1" bestFit="1" customWidth="1"/>
    <col min="15877" max="15877" width="30.25" style="1" customWidth="1"/>
    <col min="15878" max="15878" width="9.625" style="1" bestFit="1" customWidth="1"/>
    <col min="15879" max="15879" width="11.25" style="1" bestFit="1" customWidth="1"/>
    <col min="15880" max="15880" width="9.625" style="1" bestFit="1" customWidth="1"/>
    <col min="15881" max="15881" width="9" style="1"/>
    <col min="15882" max="15882" width="6.125" style="1" customWidth="1"/>
    <col min="15883" max="15883" width="10.625" style="1" customWidth="1"/>
    <col min="15884" max="15884" width="18.25" style="1" customWidth="1"/>
    <col min="15885" max="16128" width="9" style="1"/>
    <col min="16129" max="16130" width="11.375" style="1" customWidth="1"/>
    <col min="16131" max="16131" width="9" style="1" bestFit="1"/>
    <col min="16132" max="16132" width="17" style="1" bestFit="1" customWidth="1"/>
    <col min="16133" max="16133" width="30.25" style="1" customWidth="1"/>
    <col min="16134" max="16134" width="9.625" style="1" bestFit="1" customWidth="1"/>
    <col min="16135" max="16135" width="11.25" style="1" bestFit="1" customWidth="1"/>
    <col min="16136" max="16136" width="9.625" style="1" bestFit="1" customWidth="1"/>
    <col min="16137" max="16137" width="9" style="1"/>
    <col min="16138" max="16138" width="6.125" style="1" customWidth="1"/>
    <col min="16139" max="16139" width="10.625" style="1" customWidth="1"/>
    <col min="16140" max="16140" width="18.25" style="1" customWidth="1"/>
    <col min="16141" max="16384" width="9" style="1"/>
  </cols>
  <sheetData>
    <row r="1" spans="1:8" ht="24" customHeight="1" x14ac:dyDescent="0.15">
      <c r="A1" s="14" t="s">
        <v>235</v>
      </c>
      <c r="B1" s="14"/>
      <c r="C1" s="14"/>
      <c r="D1" s="14"/>
      <c r="E1" s="14"/>
      <c r="F1" s="14"/>
      <c r="G1" s="14"/>
      <c r="H1" s="14"/>
    </row>
    <row r="3" spans="1:8" s="4" customFormat="1" ht="66.75" customHeight="1" x14ac:dyDescent="0.3">
      <c r="A3" s="15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5" t="s">
        <v>5</v>
      </c>
      <c r="G3" s="15" t="s">
        <v>183</v>
      </c>
      <c r="H3" s="15" t="s">
        <v>7</v>
      </c>
    </row>
    <row r="4" spans="1:8" s="4" customFormat="1" ht="13.5" x14ac:dyDescent="0.3">
      <c r="A4" s="16"/>
      <c r="B4" s="16"/>
      <c r="C4" s="16"/>
      <c r="D4" s="16"/>
      <c r="E4" s="16"/>
      <c r="F4" s="16"/>
      <c r="G4" s="17"/>
      <c r="H4" s="16"/>
    </row>
    <row r="5" spans="1:8" ht="15" customHeight="1" x14ac:dyDescent="0.15">
      <c r="A5" s="5" t="s">
        <v>11</v>
      </c>
      <c r="B5" s="5" t="s">
        <v>12</v>
      </c>
      <c r="C5" s="5" t="s">
        <v>184</v>
      </c>
      <c r="D5" s="5" t="s">
        <v>185</v>
      </c>
      <c r="E5" s="5" t="s">
        <v>186</v>
      </c>
      <c r="F5" s="5">
        <v>2936</v>
      </c>
      <c r="G5" s="5">
        <v>880</v>
      </c>
      <c r="H5" s="5">
        <v>3816</v>
      </c>
    </row>
    <row r="6" spans="1:8" ht="15" customHeight="1" x14ac:dyDescent="0.15">
      <c r="A6" s="5" t="s">
        <v>11</v>
      </c>
      <c r="B6" s="5" t="s">
        <v>12</v>
      </c>
      <c r="C6" s="5" t="s">
        <v>184</v>
      </c>
      <c r="D6" s="5" t="s">
        <v>185</v>
      </c>
      <c r="E6" s="5" t="s">
        <v>187</v>
      </c>
      <c r="F6" s="5">
        <v>1471</v>
      </c>
      <c r="G6" s="5">
        <v>441</v>
      </c>
      <c r="H6" s="5">
        <v>1912</v>
      </c>
    </row>
    <row r="7" spans="1:8" ht="15" customHeight="1" x14ac:dyDescent="0.15">
      <c r="A7" s="5" t="s">
        <v>11</v>
      </c>
      <c r="B7" s="5" t="s">
        <v>12</v>
      </c>
      <c r="C7" s="5" t="s">
        <v>188</v>
      </c>
      <c r="D7" s="5" t="s">
        <v>14</v>
      </c>
      <c r="E7" s="5" t="s">
        <v>189</v>
      </c>
      <c r="F7" s="5">
        <v>8313</v>
      </c>
      <c r="G7" s="5">
        <v>2493</v>
      </c>
      <c r="H7" s="5">
        <v>10806</v>
      </c>
    </row>
    <row r="8" spans="1:8" ht="15" customHeight="1" x14ac:dyDescent="0.15">
      <c r="A8" s="5" t="s">
        <v>11</v>
      </c>
      <c r="B8" s="5" t="s">
        <v>12</v>
      </c>
      <c r="C8" s="5" t="s">
        <v>188</v>
      </c>
      <c r="D8" s="5" t="s">
        <v>14</v>
      </c>
      <c r="E8" s="5" t="s">
        <v>190</v>
      </c>
      <c r="F8" s="5">
        <v>5000</v>
      </c>
      <c r="G8" s="5">
        <v>1500</v>
      </c>
      <c r="H8" s="5">
        <v>6500</v>
      </c>
    </row>
    <row r="9" spans="1:8" ht="15" customHeight="1" x14ac:dyDescent="0.15">
      <c r="A9" s="5" t="s">
        <v>11</v>
      </c>
      <c r="B9" s="5" t="s">
        <v>12</v>
      </c>
      <c r="C9" s="5" t="s">
        <v>188</v>
      </c>
      <c r="D9" s="5" t="s">
        <v>14</v>
      </c>
      <c r="E9" s="5" t="s">
        <v>191</v>
      </c>
      <c r="F9" s="5">
        <v>5000</v>
      </c>
      <c r="G9" s="5">
        <v>1500</v>
      </c>
      <c r="H9" s="5">
        <v>6500</v>
      </c>
    </row>
    <row r="10" spans="1:8" ht="15" customHeight="1" x14ac:dyDescent="0.15">
      <c r="A10" s="5" t="s">
        <v>11</v>
      </c>
      <c r="B10" s="5" t="s">
        <v>12</v>
      </c>
      <c r="C10" s="5" t="s">
        <v>184</v>
      </c>
      <c r="D10" s="5" t="s">
        <v>14</v>
      </c>
      <c r="E10" s="5" t="s">
        <v>192</v>
      </c>
      <c r="F10" s="5">
        <v>1500</v>
      </c>
      <c r="G10" s="5">
        <v>450</v>
      </c>
      <c r="H10" s="5">
        <v>1950</v>
      </c>
    </row>
    <row r="11" spans="1:8" ht="15" customHeight="1" x14ac:dyDescent="0.15">
      <c r="A11" s="5" t="s">
        <v>11</v>
      </c>
      <c r="B11" s="5" t="s">
        <v>12</v>
      </c>
      <c r="C11" s="5" t="s">
        <v>184</v>
      </c>
      <c r="D11" s="5" t="s">
        <v>14</v>
      </c>
      <c r="E11" s="5" t="s">
        <v>193</v>
      </c>
      <c r="F11" s="5">
        <v>1500</v>
      </c>
      <c r="G11" s="5">
        <v>450</v>
      </c>
      <c r="H11" s="5">
        <v>1950</v>
      </c>
    </row>
    <row r="12" spans="1:8" ht="15" customHeight="1" x14ac:dyDescent="0.15">
      <c r="A12" s="5" t="s">
        <v>11</v>
      </c>
      <c r="B12" s="5" t="s">
        <v>12</v>
      </c>
      <c r="C12" s="5" t="s">
        <v>188</v>
      </c>
      <c r="D12" s="5" t="s">
        <v>194</v>
      </c>
      <c r="E12" s="5" t="s">
        <v>195</v>
      </c>
      <c r="F12" s="5">
        <v>5000</v>
      </c>
      <c r="G12" s="5">
        <v>1500</v>
      </c>
      <c r="H12" s="5">
        <v>6500</v>
      </c>
    </row>
    <row r="13" spans="1:8" ht="15" customHeight="1" x14ac:dyDescent="0.15">
      <c r="A13" s="5" t="s">
        <v>11</v>
      </c>
      <c r="B13" s="5" t="s">
        <v>12</v>
      </c>
      <c r="C13" s="5" t="s">
        <v>188</v>
      </c>
      <c r="D13" s="5" t="s">
        <v>196</v>
      </c>
      <c r="E13" s="5" t="s">
        <v>197</v>
      </c>
      <c r="F13" s="5">
        <v>5000</v>
      </c>
      <c r="G13" s="5">
        <v>1500</v>
      </c>
      <c r="H13" s="5">
        <v>6500</v>
      </c>
    </row>
    <row r="14" spans="1:8" ht="15" customHeight="1" x14ac:dyDescent="0.15">
      <c r="A14" s="5" t="s">
        <v>11</v>
      </c>
      <c r="B14" s="5" t="s">
        <v>12</v>
      </c>
      <c r="C14" s="5" t="s">
        <v>188</v>
      </c>
      <c r="D14" s="5" t="s">
        <v>198</v>
      </c>
      <c r="E14" s="5" t="s">
        <v>199</v>
      </c>
      <c r="F14" s="5">
        <v>3870</v>
      </c>
      <c r="G14" s="5">
        <v>1161</v>
      </c>
      <c r="H14" s="5">
        <v>5031</v>
      </c>
    </row>
    <row r="15" spans="1:8" ht="15" customHeight="1" x14ac:dyDescent="0.15">
      <c r="A15" s="5" t="s">
        <v>11</v>
      </c>
      <c r="B15" s="5" t="s">
        <v>12</v>
      </c>
      <c r="C15" s="5" t="s">
        <v>188</v>
      </c>
      <c r="D15" s="5" t="s">
        <v>200</v>
      </c>
      <c r="E15" s="5" t="s">
        <v>201</v>
      </c>
      <c r="F15" s="5">
        <v>7787</v>
      </c>
      <c r="G15" s="5">
        <v>2336</v>
      </c>
      <c r="H15" s="5">
        <v>10123</v>
      </c>
    </row>
    <row r="16" spans="1:8" ht="15" customHeight="1" x14ac:dyDescent="0.15">
      <c r="A16" s="5" t="s">
        <v>11</v>
      </c>
      <c r="B16" s="5" t="s">
        <v>12</v>
      </c>
      <c r="C16" s="5" t="s">
        <v>188</v>
      </c>
      <c r="D16" s="5" t="s">
        <v>202</v>
      </c>
      <c r="E16" s="5" t="s">
        <v>203</v>
      </c>
      <c r="F16" s="5">
        <v>8264</v>
      </c>
      <c r="G16" s="5">
        <v>2479</v>
      </c>
      <c r="H16" s="5">
        <v>10743</v>
      </c>
    </row>
    <row r="17" spans="1:8" ht="15" customHeight="1" x14ac:dyDescent="0.15">
      <c r="A17" s="5" t="s">
        <v>11</v>
      </c>
      <c r="B17" s="5" t="s">
        <v>12</v>
      </c>
      <c r="C17" s="5" t="s">
        <v>188</v>
      </c>
      <c r="D17" s="5" t="s">
        <v>202</v>
      </c>
      <c r="E17" s="5" t="s">
        <v>204</v>
      </c>
      <c r="F17" s="5">
        <v>4853</v>
      </c>
      <c r="G17" s="5">
        <v>1455</v>
      </c>
      <c r="H17" s="5">
        <v>6308</v>
      </c>
    </row>
    <row r="18" spans="1:8" ht="15" customHeight="1" x14ac:dyDescent="0.15">
      <c r="A18" s="5" t="s">
        <v>11</v>
      </c>
      <c r="B18" s="5" t="s">
        <v>12</v>
      </c>
      <c r="C18" s="5" t="s">
        <v>188</v>
      </c>
      <c r="D18" s="5" t="s">
        <v>205</v>
      </c>
      <c r="E18" s="5" t="s">
        <v>206</v>
      </c>
      <c r="F18" s="5">
        <v>6927</v>
      </c>
      <c r="G18" s="5">
        <v>2078</v>
      </c>
      <c r="H18" s="5">
        <v>9005</v>
      </c>
    </row>
    <row r="19" spans="1:8" ht="15" customHeight="1" x14ac:dyDescent="0.15">
      <c r="A19" s="5" t="s">
        <v>11</v>
      </c>
      <c r="B19" s="5" t="s">
        <v>12</v>
      </c>
      <c r="C19" s="5" t="s">
        <v>188</v>
      </c>
      <c r="D19" s="5" t="s">
        <v>207</v>
      </c>
      <c r="E19" s="5" t="s">
        <v>208</v>
      </c>
      <c r="F19" s="5">
        <v>4045</v>
      </c>
      <c r="G19" s="5">
        <v>1213</v>
      </c>
      <c r="H19" s="5">
        <v>5258</v>
      </c>
    </row>
    <row r="20" spans="1:8" ht="15" customHeight="1" x14ac:dyDescent="0.15">
      <c r="A20" s="5" t="s">
        <v>11</v>
      </c>
      <c r="B20" s="5" t="s">
        <v>12</v>
      </c>
      <c r="C20" s="5" t="s">
        <v>209</v>
      </c>
      <c r="D20" s="5" t="s">
        <v>14</v>
      </c>
      <c r="E20" s="5" t="s">
        <v>210</v>
      </c>
      <c r="F20" s="5">
        <v>11069</v>
      </c>
      <c r="G20" s="5">
        <v>3320</v>
      </c>
      <c r="H20" s="5">
        <v>14389</v>
      </c>
    </row>
    <row r="21" spans="1:8" ht="15" customHeight="1" x14ac:dyDescent="0.15">
      <c r="A21" s="5" t="s">
        <v>11</v>
      </c>
      <c r="B21" s="5" t="s">
        <v>12</v>
      </c>
      <c r="C21" s="5" t="s">
        <v>209</v>
      </c>
      <c r="D21" s="5" t="s">
        <v>14</v>
      </c>
      <c r="E21" s="5" t="s">
        <v>211</v>
      </c>
      <c r="F21" s="5">
        <v>6683</v>
      </c>
      <c r="G21" s="5">
        <v>2004</v>
      </c>
      <c r="H21" s="5">
        <v>8687</v>
      </c>
    </row>
    <row r="22" spans="1:8" ht="15" customHeight="1" x14ac:dyDescent="0.15">
      <c r="A22" s="5" t="s">
        <v>11</v>
      </c>
      <c r="B22" s="5" t="s">
        <v>12</v>
      </c>
      <c r="C22" s="5" t="s">
        <v>209</v>
      </c>
      <c r="D22" s="5" t="s">
        <v>14</v>
      </c>
      <c r="E22" s="5" t="s">
        <v>212</v>
      </c>
      <c r="F22" s="5">
        <v>6994</v>
      </c>
      <c r="G22" s="5">
        <v>2098</v>
      </c>
      <c r="H22" s="5">
        <v>9092</v>
      </c>
    </row>
    <row r="23" spans="1:8" ht="15" customHeight="1" x14ac:dyDescent="0.15">
      <c r="A23" s="5" t="s">
        <v>11</v>
      </c>
      <c r="B23" s="5" t="s">
        <v>12</v>
      </c>
      <c r="C23" s="5" t="s">
        <v>209</v>
      </c>
      <c r="D23" s="5" t="s">
        <v>14</v>
      </c>
      <c r="E23" s="5" t="s">
        <v>213</v>
      </c>
      <c r="F23" s="5">
        <v>6403</v>
      </c>
      <c r="G23" s="5">
        <v>1920</v>
      </c>
      <c r="H23" s="5">
        <v>8323</v>
      </c>
    </row>
    <row r="24" spans="1:8" ht="15" customHeight="1" x14ac:dyDescent="0.15">
      <c r="A24" s="5" t="s">
        <v>11</v>
      </c>
      <c r="B24" s="5" t="s">
        <v>12</v>
      </c>
      <c r="C24" s="5" t="s">
        <v>209</v>
      </c>
      <c r="D24" s="5" t="s">
        <v>196</v>
      </c>
      <c r="E24" s="5" t="s">
        <v>214</v>
      </c>
      <c r="F24" s="5">
        <v>6445</v>
      </c>
      <c r="G24" s="5">
        <v>1933</v>
      </c>
      <c r="H24" s="5">
        <v>8378</v>
      </c>
    </row>
    <row r="25" spans="1:8" ht="15" customHeight="1" x14ac:dyDescent="0.15">
      <c r="A25" s="5" t="s">
        <v>11</v>
      </c>
      <c r="B25" s="5" t="s">
        <v>12</v>
      </c>
      <c r="C25" s="5" t="s">
        <v>209</v>
      </c>
      <c r="D25" s="5" t="s">
        <v>196</v>
      </c>
      <c r="E25" s="5" t="s">
        <v>215</v>
      </c>
      <c r="F25" s="5">
        <v>5669</v>
      </c>
      <c r="G25" s="5">
        <v>1700</v>
      </c>
      <c r="H25" s="5">
        <v>7369</v>
      </c>
    </row>
    <row r="26" spans="1:8" ht="15" customHeight="1" x14ac:dyDescent="0.15">
      <c r="A26" s="5" t="s">
        <v>11</v>
      </c>
      <c r="B26" s="5" t="s">
        <v>12</v>
      </c>
      <c r="C26" s="5" t="s">
        <v>209</v>
      </c>
      <c r="D26" s="5" t="s">
        <v>196</v>
      </c>
      <c r="E26" s="5" t="s">
        <v>216</v>
      </c>
      <c r="F26" s="5">
        <v>6015</v>
      </c>
      <c r="G26" s="5">
        <v>1804</v>
      </c>
      <c r="H26" s="5">
        <v>7819</v>
      </c>
    </row>
    <row r="27" spans="1:8" ht="15" customHeight="1" x14ac:dyDescent="0.15">
      <c r="A27" s="5" t="s">
        <v>11</v>
      </c>
      <c r="B27" s="5" t="s">
        <v>12</v>
      </c>
      <c r="C27" s="5" t="s">
        <v>209</v>
      </c>
      <c r="D27" s="5" t="s">
        <v>194</v>
      </c>
      <c r="E27" s="5" t="s">
        <v>217</v>
      </c>
      <c r="F27" s="5">
        <v>7000</v>
      </c>
      <c r="G27" s="5">
        <v>2100</v>
      </c>
      <c r="H27" s="5">
        <v>9100</v>
      </c>
    </row>
    <row r="28" spans="1:8" ht="15" customHeight="1" x14ac:dyDescent="0.15">
      <c r="A28" s="5" t="s">
        <v>11</v>
      </c>
      <c r="B28" s="5" t="s">
        <v>12</v>
      </c>
      <c r="C28" s="5" t="s">
        <v>209</v>
      </c>
      <c r="D28" s="5" t="s">
        <v>194</v>
      </c>
      <c r="E28" s="5" t="s">
        <v>218</v>
      </c>
      <c r="F28" s="5">
        <v>6681</v>
      </c>
      <c r="G28" s="5">
        <v>2004</v>
      </c>
      <c r="H28" s="5">
        <v>8685</v>
      </c>
    </row>
    <row r="29" spans="1:8" ht="15" customHeight="1" x14ac:dyDescent="0.15">
      <c r="A29" s="5" t="s">
        <v>11</v>
      </c>
      <c r="B29" s="5" t="s">
        <v>12</v>
      </c>
      <c r="C29" s="5" t="s">
        <v>209</v>
      </c>
      <c r="D29" s="5" t="s">
        <v>194</v>
      </c>
      <c r="E29" s="5" t="s">
        <v>219</v>
      </c>
      <c r="F29" s="5">
        <v>5921</v>
      </c>
      <c r="G29" s="5">
        <v>1776</v>
      </c>
      <c r="H29" s="5">
        <v>7697</v>
      </c>
    </row>
    <row r="30" spans="1:8" ht="15" customHeight="1" x14ac:dyDescent="0.15">
      <c r="A30" s="5" t="s">
        <v>11</v>
      </c>
      <c r="B30" s="5" t="s">
        <v>12</v>
      </c>
      <c r="C30" s="5" t="s">
        <v>209</v>
      </c>
      <c r="D30" s="5" t="s">
        <v>194</v>
      </c>
      <c r="E30" s="5" t="s">
        <v>220</v>
      </c>
      <c r="F30" s="5">
        <v>6680</v>
      </c>
      <c r="G30" s="5">
        <v>0</v>
      </c>
      <c r="H30" s="5">
        <v>6680</v>
      </c>
    </row>
    <row r="31" spans="1:8" ht="15" customHeight="1" x14ac:dyDescent="0.15">
      <c r="A31" s="5" t="s">
        <v>11</v>
      </c>
      <c r="B31" s="5" t="s">
        <v>12</v>
      </c>
      <c r="C31" s="5" t="s">
        <v>209</v>
      </c>
      <c r="D31" s="5" t="s">
        <v>194</v>
      </c>
      <c r="E31" s="5" t="s">
        <v>221</v>
      </c>
      <c r="F31" s="5">
        <v>6235</v>
      </c>
      <c r="G31" s="5">
        <v>0</v>
      </c>
      <c r="H31" s="5">
        <v>6235</v>
      </c>
    </row>
    <row r="32" spans="1:8" ht="15" customHeight="1" x14ac:dyDescent="0.15">
      <c r="A32" s="5" t="s">
        <v>11</v>
      </c>
      <c r="B32" s="5" t="s">
        <v>12</v>
      </c>
      <c r="C32" s="5" t="s">
        <v>209</v>
      </c>
      <c r="D32" s="5" t="s">
        <v>222</v>
      </c>
      <c r="E32" s="5" t="s">
        <v>223</v>
      </c>
      <c r="F32" s="5">
        <v>5015</v>
      </c>
      <c r="G32" s="5">
        <v>0</v>
      </c>
      <c r="H32" s="5">
        <v>5015</v>
      </c>
    </row>
    <row r="33" spans="1:8" ht="15" customHeight="1" x14ac:dyDescent="0.15">
      <c r="A33" s="5" t="s">
        <v>11</v>
      </c>
      <c r="B33" s="5" t="s">
        <v>12</v>
      </c>
      <c r="C33" s="5" t="s">
        <v>209</v>
      </c>
      <c r="D33" s="5" t="s">
        <v>222</v>
      </c>
      <c r="E33" s="5" t="s">
        <v>224</v>
      </c>
      <c r="F33" s="5">
        <v>5834</v>
      </c>
      <c r="G33" s="5">
        <v>0</v>
      </c>
      <c r="H33" s="5">
        <v>5834</v>
      </c>
    </row>
    <row r="34" spans="1:8" ht="15" customHeight="1" x14ac:dyDescent="0.15">
      <c r="A34" s="5" t="s">
        <v>11</v>
      </c>
      <c r="B34" s="5" t="s">
        <v>12</v>
      </c>
      <c r="C34" s="5" t="s">
        <v>209</v>
      </c>
      <c r="D34" s="5" t="s">
        <v>225</v>
      </c>
      <c r="E34" s="5" t="s">
        <v>226</v>
      </c>
      <c r="F34" s="5">
        <v>5921</v>
      </c>
      <c r="G34" s="5">
        <v>0</v>
      </c>
      <c r="H34" s="5">
        <v>5921</v>
      </c>
    </row>
    <row r="35" spans="1:8" ht="15" customHeight="1" x14ac:dyDescent="0.15">
      <c r="A35" s="5" t="s">
        <v>11</v>
      </c>
      <c r="B35" s="5" t="s">
        <v>12</v>
      </c>
      <c r="C35" s="5" t="s">
        <v>209</v>
      </c>
      <c r="D35" s="5" t="s">
        <v>225</v>
      </c>
      <c r="E35" s="5" t="s">
        <v>227</v>
      </c>
      <c r="F35" s="5">
        <v>6101</v>
      </c>
      <c r="G35" s="5">
        <v>0</v>
      </c>
      <c r="H35" s="5">
        <v>6101</v>
      </c>
    </row>
    <row r="36" spans="1:8" ht="15" customHeight="1" x14ac:dyDescent="0.15">
      <c r="A36" s="5" t="s">
        <v>11</v>
      </c>
      <c r="B36" s="5" t="s">
        <v>12</v>
      </c>
      <c r="C36" s="5" t="s">
        <v>209</v>
      </c>
      <c r="D36" s="5" t="s">
        <v>228</v>
      </c>
      <c r="E36" s="5" t="s">
        <v>229</v>
      </c>
      <c r="F36" s="5">
        <v>5931</v>
      </c>
      <c r="G36" s="5">
        <v>0</v>
      </c>
      <c r="H36" s="5">
        <v>5931</v>
      </c>
    </row>
    <row r="37" spans="1:8" ht="15" customHeight="1" x14ac:dyDescent="0.15">
      <c r="A37" s="5" t="s">
        <v>11</v>
      </c>
      <c r="B37" s="5" t="s">
        <v>12</v>
      </c>
      <c r="C37" s="5" t="s">
        <v>209</v>
      </c>
      <c r="D37" s="5" t="s">
        <v>228</v>
      </c>
      <c r="E37" s="5" t="s">
        <v>230</v>
      </c>
      <c r="F37" s="5">
        <v>5296</v>
      </c>
      <c r="G37" s="5">
        <v>0</v>
      </c>
      <c r="H37" s="5">
        <v>5296</v>
      </c>
    </row>
    <row r="38" spans="1:8" ht="15" customHeight="1" x14ac:dyDescent="0.15">
      <c r="A38" s="5" t="s">
        <v>11</v>
      </c>
      <c r="B38" s="5" t="s">
        <v>12</v>
      </c>
      <c r="C38" s="5" t="s">
        <v>209</v>
      </c>
      <c r="D38" s="5" t="s">
        <v>205</v>
      </c>
      <c r="E38" s="5" t="s">
        <v>231</v>
      </c>
      <c r="F38" s="5">
        <v>7889</v>
      </c>
      <c r="G38" s="5">
        <v>0</v>
      </c>
      <c r="H38" s="5">
        <v>7889</v>
      </c>
    </row>
    <row r="39" spans="1:8" ht="15" customHeight="1" x14ac:dyDescent="0.15">
      <c r="A39" s="5" t="s">
        <v>11</v>
      </c>
      <c r="B39" s="5" t="s">
        <v>12</v>
      </c>
      <c r="C39" s="5" t="s">
        <v>209</v>
      </c>
      <c r="D39" s="5" t="s">
        <v>205</v>
      </c>
      <c r="E39" s="5" t="s">
        <v>232</v>
      </c>
      <c r="F39" s="5">
        <v>8631</v>
      </c>
      <c r="G39" s="5">
        <v>0</v>
      </c>
      <c r="H39" s="5">
        <v>8631</v>
      </c>
    </row>
    <row r="43" spans="1:8" ht="10.5" customHeight="1" x14ac:dyDescent="0.15">
      <c r="H43" s="9"/>
    </row>
  </sheetData>
  <mergeCells count="9">
    <mergeCell ref="A1:H1"/>
    <mergeCell ref="A3:A4"/>
    <mergeCell ref="B3:B4"/>
    <mergeCell ref="C3:C4"/>
    <mergeCell ref="D3:D4"/>
    <mergeCell ref="E3:E4"/>
    <mergeCell ref="F3:F4"/>
    <mergeCell ref="G3:G4"/>
    <mergeCell ref="H3:H4"/>
  </mergeCells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승용단가(하반기)</vt:lpstr>
      <vt:lpstr>화물단가(하반기)</vt:lpstr>
      <vt:lpstr>승합단가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2026-06-24T01:31:30Z</dcterms:created>
  <dcterms:modified xsi:type="dcterms:W3CDTF">2026-07-07T00:17:17Z</dcterms:modified>
</cp:coreProperties>
</file>