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업무\01.디지털플랫폼정부 혁신생태계 조성\2026\04.지원사업\01.추진계획\"/>
    </mc:Choice>
  </mc:AlternateContent>
  <xr:revisionPtr revIDLastSave="0" documentId="13_ncr:1_{79690C62-6F7D-4827-934E-B6CEEC8CF925}" xr6:coauthVersionLast="47" xr6:coauthVersionMax="47" xr10:uidLastSave="{00000000-0000-0000-0000-000000000000}"/>
  <bookViews>
    <workbookView xWindow="-120" yWindow="-120" windowWidth="38640" windowHeight="21120" activeTab="1" xr2:uid="{CBF0DEA3-1C3B-4A73-A394-9A81622AA9AC}"/>
  </bookViews>
  <sheets>
    <sheet name="인건비 항목" sheetId="1" r:id="rId1"/>
    <sheet name="인건비 외 항목" sheetId="2" r:id="rId2"/>
    <sheet name="비세목" sheetId="5" state="hidden" r:id="rId3"/>
  </sheets>
  <definedNames>
    <definedName name="비목">비세목!$A$2:$A$7</definedName>
    <definedName name="업무추진비">비세목!$E$2</definedName>
    <definedName name="업무추진비세목">비세목!$E$2</definedName>
    <definedName name="여비">비세목!$D$2:$D$3</definedName>
    <definedName name="여비세목">비세목!$D$2:$D$3</definedName>
    <definedName name="연구용역비">비세목!$F$2</definedName>
    <definedName name="연구용역비세목">비세목!$F$2</definedName>
    <definedName name="운영비">비세목!$C$2:$C$7</definedName>
    <definedName name="운영비세목">비세목!$C$2:$C$7</definedName>
    <definedName name="유형자산">비세목!$G$2</definedName>
    <definedName name="유형자산세목">비세목!$G$2</definedName>
    <definedName name="인건비">비세목!$B$2:$B$4</definedName>
    <definedName name="인건비세목">비세목!$B$2:$B$4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4" i="1" l="1" a="1"/>
  <c r="C4" i="1" s="1"/>
  <c r="G5" i="2"/>
  <c r="J5" i="2" s="1"/>
  <c r="C5" i="1" a="1"/>
  <c r="C5" i="1" s="1"/>
  <c r="O5" i="1"/>
  <c r="J4" i="2"/>
  <c r="O4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<sst xmlns="http://schemas.openxmlformats.org/spreadsheetml/2006/main" count="76" uniqueCount="54">
  <si>
    <t>성명</t>
    <phoneticPr fontId="2" type="noConversion"/>
  </si>
  <si>
    <t>인력구분</t>
    <phoneticPr fontId="2" type="noConversion"/>
  </si>
  <si>
    <t>직위</t>
    <phoneticPr fontId="2" type="noConversion"/>
  </si>
  <si>
    <t>구분</t>
    <phoneticPr fontId="2" type="noConversion"/>
  </si>
  <si>
    <t>총연봉</t>
    <phoneticPr fontId="2" type="noConversion"/>
  </si>
  <si>
    <t>참여기간</t>
    <phoneticPr fontId="2" type="noConversion"/>
  </si>
  <si>
    <t>참여개월 반영연봉</t>
    <phoneticPr fontId="2" type="noConversion"/>
  </si>
  <si>
    <t>참여율</t>
    <phoneticPr fontId="2" type="noConversion"/>
  </si>
  <si>
    <t>정부지원금</t>
    <phoneticPr fontId="2" type="noConversion"/>
  </si>
  <si>
    <t>민간(현금)</t>
    <phoneticPr fontId="2" type="noConversion"/>
  </si>
  <si>
    <t>민간(현물)</t>
    <phoneticPr fontId="2" type="noConversion"/>
  </si>
  <si>
    <t>계</t>
    <phoneticPr fontId="2" type="noConversion"/>
  </si>
  <si>
    <t>기존인력</t>
    <phoneticPr fontId="2" type="noConversion"/>
  </si>
  <si>
    <t>비목</t>
    <phoneticPr fontId="2" type="noConversion"/>
  </si>
  <si>
    <t>세목</t>
    <phoneticPr fontId="2" type="noConversion"/>
  </si>
  <si>
    <t>내역</t>
    <phoneticPr fontId="2" type="noConversion"/>
  </si>
  <si>
    <t>단가</t>
    <phoneticPr fontId="2" type="noConversion"/>
  </si>
  <si>
    <t>회수</t>
    <phoneticPr fontId="2" type="noConversion"/>
  </si>
  <si>
    <t>인건비</t>
    <phoneticPr fontId="2" type="noConversion"/>
  </si>
  <si>
    <t>보수</t>
    <phoneticPr fontId="2" type="noConversion"/>
  </si>
  <si>
    <t>상용임금</t>
    <phoneticPr fontId="2" type="noConversion"/>
  </si>
  <si>
    <t>일용임금</t>
    <phoneticPr fontId="2" type="noConversion"/>
  </si>
  <si>
    <t>일반수용비</t>
  </si>
  <si>
    <t>일반수용비</t>
    <phoneticPr fontId="2" type="noConversion"/>
  </si>
  <si>
    <t>공공요금 및 제세</t>
  </si>
  <si>
    <t>특근매식비</t>
  </si>
  <si>
    <t>임차료</t>
  </si>
  <si>
    <t>재료비</t>
  </si>
  <si>
    <t>일반용역비</t>
  </si>
  <si>
    <t>국내여비</t>
  </si>
  <si>
    <t>국외여비</t>
  </si>
  <si>
    <t>운영비</t>
    <phoneticPr fontId="2" type="noConversion"/>
  </si>
  <si>
    <t>여비</t>
    <phoneticPr fontId="2" type="noConversion"/>
  </si>
  <si>
    <t>업무추진비</t>
    <phoneticPr fontId="2" type="noConversion"/>
  </si>
  <si>
    <t>연구용역비</t>
    <phoneticPr fontId="2" type="noConversion"/>
  </si>
  <si>
    <t>유형자산</t>
    <phoneticPr fontId="2" type="noConversion"/>
  </si>
  <si>
    <t>소속</t>
    <phoneticPr fontId="2" type="noConversion"/>
  </si>
  <si>
    <t>2026-06-01~2026-11-30</t>
  </si>
  <si>
    <t>2026-06-01~2026-11-30</t>
    <phoneticPr fontId="2" type="noConversion"/>
  </si>
  <si>
    <t>홍길동</t>
    <phoneticPr fontId="2" type="noConversion"/>
  </si>
  <si>
    <t>정규직</t>
    <phoneticPr fontId="2" type="noConversion"/>
  </si>
  <si>
    <t>주식회사 홍길동</t>
    <phoneticPr fontId="2" type="noConversion"/>
  </si>
  <si>
    <t>신규인력</t>
    <phoneticPr fontId="2" type="noConversion"/>
  </si>
  <si>
    <t>임꺽정</t>
    <phoneticPr fontId="2" type="noConversion"/>
  </si>
  <si>
    <t>대리</t>
    <phoneticPr fontId="2" type="noConversion"/>
  </si>
  <si>
    <t>계약직</t>
    <phoneticPr fontId="2" type="noConversion"/>
  </si>
  <si>
    <t>부장</t>
    <phoneticPr fontId="2" type="noConversion"/>
  </si>
  <si>
    <t>회계정산비용</t>
    <phoneticPr fontId="2" type="noConversion"/>
  </si>
  <si>
    <t>사업추진비</t>
    <phoneticPr fontId="2" type="noConversion"/>
  </si>
  <si>
    <t>일반연구비</t>
    <phoneticPr fontId="2" type="noConversion"/>
  </si>
  <si>
    <t>자산취득비</t>
    <phoneticPr fontId="2" type="noConversion"/>
  </si>
  <si>
    <t>OOOOOOO</t>
    <phoneticPr fontId="2" type="noConversion"/>
  </si>
  <si>
    <t>ㅇ 사업계획서 양식 19페이지의 "2-1) 인건비"와 동일하게 작성
ㅇ B열 "비목"은 모두 "인건비"로 기재
ㅇ C열 "세목"과 O열 "계"는 자동입력되므로 별도 수정 금지
ㅇ 양식 수정 금지
ㅇ 아래 입력된 내용은 예시이므로 삭제 후 기재</t>
    <phoneticPr fontId="2" type="noConversion"/>
  </si>
  <si>
    <t>ㅇ 사업계획서 양식 20~22페이지의 2-2)운영비, 2-3)여비, 2-4)업무추진비, 2-5)연구용역비, 2-6)유형자산 항목 동일하게 기재
ㅇ B열 "비목" 및 C열 "세목"은 입력 목록 중 선택 (임의값 입력 불가)
ㅇ O열 "계"는 자동입력되므로 별도 수정 금지
ㅇ 양식 수정 금지
ㅇ 아래 입력된 내용은 예시이므로 삭제 후 기재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</si>
</sst>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rgb="FF002060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41" fontId="0" fillId="0" borderId="0" xfId="1" applyFont="1">
      <alignment vertical="center"/>
    </xf>
    <xf numFmtId="41" fontId="0" fillId="0" borderId="0" xfId="1" applyFont="1" applyAlignment="1">
      <alignment horizontal="center" vertical="center"/>
    </xf>
    <xf numFmtId="9" fontId="0" fillId="0" borderId="0" xfId="2" applyFon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1" fontId="0" fillId="0" borderId="4" xfId="1" applyFont="1" applyBorder="1" applyAlignment="1">
      <alignment horizontal="center" vertical="center"/>
    </xf>
    <xf numFmtId="41" fontId="0" fillId="0" borderId="5" xfId="1" applyFont="1" applyBorder="1" applyAlignment="1">
      <alignment horizontal="center" vertical="center"/>
    </xf>
    <xf numFmtId="41" fontId="0" fillId="0" borderId="5" xfId="1" applyFont="1" applyBorder="1">
      <alignment vertical="center"/>
    </xf>
    <xf numFmtId="9" fontId="0" fillId="0" borderId="5" xfId="2" applyFont="1" applyBorder="1">
      <alignment vertical="center"/>
    </xf>
    <xf numFmtId="41" fontId="0" fillId="0" borderId="6" xfId="1" applyFont="1" applyBorder="1">
      <alignment vertical="center"/>
    </xf>
    <xf numFmtId="41" fontId="3" fillId="2" borderId="1" xfId="1" applyFont="1" applyFill="1" applyBorder="1" applyAlignment="1">
      <alignment horizontal="center" vertical="center"/>
    </xf>
    <xf numFmtId="41" fontId="3" fillId="2" borderId="2" xfId="1" applyFont="1" applyFill="1" applyBorder="1" applyAlignment="1">
      <alignment horizontal="center" vertical="center"/>
    </xf>
    <xf numFmtId="9" fontId="3" fillId="2" borderId="2" xfId="2" applyFont="1" applyFill="1" applyBorder="1" applyAlignment="1">
      <alignment horizontal="center" vertical="center"/>
    </xf>
    <xf numFmtId="41" fontId="3" fillId="2" borderId="3" xfId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41" fontId="3" fillId="3" borderId="2" xfId="1" applyFont="1" applyFill="1" applyBorder="1" applyAlignment="1">
      <alignment horizontal="center" vertical="center"/>
    </xf>
    <xf numFmtId="41" fontId="3" fillId="3" borderId="3" xfId="1" applyFont="1" applyFill="1" applyBorder="1" applyAlignment="1">
      <alignment horizontal="center" vertical="center"/>
    </xf>
    <xf numFmtId="41" fontId="4" fillId="0" borderId="0" xfId="1" applyFont="1" applyAlignment="1">
      <alignment vertical="center"/>
    </xf>
    <xf numFmtId="41" fontId="4" fillId="0" borderId="7" xfId="1" applyFont="1" applyBorder="1" applyAlignment="1">
      <alignment vertical="center" wrapText="1"/>
    </xf>
    <xf numFmtId="41" fontId="4" fillId="0" borderId="8" xfId="1" applyFont="1" applyBorder="1" applyAlignment="1">
      <alignment vertical="center" wrapText="1"/>
    </xf>
    <xf numFmtId="41" fontId="4" fillId="0" borderId="9" xfId="1" applyFont="1" applyBorder="1" applyAlignment="1">
      <alignment vertical="center" wrapText="1"/>
    </xf>
    <xf numFmtId="41" fontId="4" fillId="0" borderId="8" xfId="1" applyFont="1" applyBorder="1" applyAlignment="1">
      <alignment vertical="center"/>
    </xf>
    <xf numFmtId="41" fontId="4" fillId="0" borderId="9" xfId="1" applyFont="1" applyBorder="1" applyAlignment="1">
      <alignment vertical="center"/>
    </xf>
  </cellXfs>
  <cellStyles count="3">
    <cellStyle name="백분율" xfId="2" builtinId="5"/>
    <cellStyle name="쉼표 [0]" xfId="1" builtinId="6"/>
    <cellStyle name="표준" xfId="0" builtinId="0"/>
  </cellStyles>
  <dxfs count="3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2"/>
        <charset val="129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2"/>
        <charset val="129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2"/>
        <charset val="129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2"/>
        <charset val="129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2"/>
        <charset val="129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2"/>
        <charset val="129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2"/>
        <charset val="129"/>
        <scheme val="minor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3"/>
        <charset val="129"/>
        <scheme val="minor"/>
      </font>
      <fill>
        <patternFill patternType="solid">
          <fgColor indexed="64"/>
          <bgColor rgb="FF00206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2"/>
        <charset val="129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2"/>
        <charset val="129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2"/>
        <charset val="129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2"/>
        <charset val="129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2"/>
        <charset val="129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2"/>
        <charset val="129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2"/>
        <charset val="129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2"/>
        <charset val="129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2"/>
        <charset val="129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2"/>
        <charset val="129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2"/>
        <charset val="129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2"/>
        <charset val="129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2"/>
        <charset val="129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2"/>
        <charset val="129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2"/>
        <charset val="129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2"/>
        <charset val="129"/>
        <scheme val="minor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3"/>
        <charset val="129"/>
        <scheme val="minor"/>
      </font>
      <fill>
        <patternFill patternType="solid">
          <fgColor indexed="64"/>
          <bgColor theme="4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062EBC9-045E-4E8D-8D90-9EA1169A699B}" name="인건비표" displayName="인건비표" ref="A3:O5" totalsRowShown="0" headerRowDxfId="34" dataDxfId="32" headerRowBorderDxfId="33" tableBorderDxfId="31" totalsRowBorderDxfId="30" headerRowCellStyle="쉼표 [0]" dataCellStyle="쉼표 [0]">
  <autoFilter ref="A3:O5" xr:uid="{9062EBC9-045E-4E8D-8D90-9EA1169A699B}"/>
  <tableColumns count="15">
    <tableColumn id="1" xr3:uid="{83C2CFE0-66B7-4C11-ACB5-CABCCCAD9738}" name="소속" dataDxfId="29" dataCellStyle="쉼표 [0]"/>
    <tableColumn id="15" xr3:uid="{ACCC04D1-C391-41B8-B909-28803D061D1E}" name="비목" dataDxfId="28" dataCellStyle="쉼표 [0]"/>
    <tableColumn id="14" xr3:uid="{CAAED6A9-897D-4876-8D6A-ACFF7A426047}" name="세목" dataDxfId="27" dataCellStyle="쉼표 [0]">
      <calculatedColumnFormula array="1">_xlfn.IFS(인건비표[[#This Row],[구분]]="정규직","보수",인건비표[[#This Row],[구분]]="계약직","상용임금",인건비표[[#This Row],[구분]]="일용직","일용임금",TRUE,"")</calculatedColumnFormula>
    </tableColumn>
    <tableColumn id="13" xr3:uid="{E4047DC9-FC63-4342-8C9C-F07F871CCCA1}" name="인력구분" dataDxfId="26" dataCellStyle="쉼표 [0]"/>
    <tableColumn id="2" xr3:uid="{EC52BEE0-52A1-4125-8AF3-6D465C20CF35}" name="성명" dataDxfId="25" dataCellStyle="쉼표 [0]"/>
    <tableColumn id="3" xr3:uid="{E1A820D6-52F8-442D-9BA5-8C05B301C027}" name="직위" dataDxfId="24" dataCellStyle="쉼표 [0]"/>
    <tableColumn id="4" xr3:uid="{B803E6B5-0289-4BB0-9D96-02D64B571811}" name="구분" dataDxfId="23" dataCellStyle="쉼표 [0]"/>
    <tableColumn id="5" xr3:uid="{C733DC26-082A-4C81-BBBB-50AA7EDCFD0E}" name="총연봉" dataDxfId="22" dataCellStyle="쉼표 [0]"/>
    <tableColumn id="6" xr3:uid="{FDC381EB-F12E-4359-9F71-1277CD3621B1}" name="참여기간" dataDxfId="21" dataCellStyle="쉼표 [0]"/>
    <tableColumn id="7" xr3:uid="{12AB59FD-C140-4F27-995B-B0587E8490EA}" name="참여개월 반영연봉" dataDxfId="20" dataCellStyle="쉼표 [0]"/>
    <tableColumn id="8" xr3:uid="{6DCF154D-2A20-402B-9354-9FB4E39BC918}" name="참여율" dataDxfId="19" dataCellStyle="백분율"/>
    <tableColumn id="9" xr3:uid="{555B2556-1355-4323-AF14-1613EB371F8E}" name="정부지원금" dataDxfId="18" dataCellStyle="쉼표 [0]"/>
    <tableColumn id="10" xr3:uid="{B5A87102-9DA7-4F81-9014-2852BA59E259}" name="민간(현금)" dataDxfId="17" dataCellStyle="쉼표 [0]"/>
    <tableColumn id="11" xr3:uid="{BEDDA403-5464-4FB3-AF01-A55B8485F306}" name="민간(현물)" dataDxfId="16" dataCellStyle="쉼표 [0]"/>
    <tableColumn id="12" xr3:uid="{49F65A7E-A438-4C3E-9A40-FB1A8106A911}" name="계" dataDxfId="15" dataCellStyle="쉼표 [0]">
      <calculatedColumnFormula>L4+M4+N4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B7A9785-F118-415F-87C4-98FB4E776851}" name="인건비외표" displayName="인건비외표" ref="A3:J5" totalsRowShown="0" headerRowDxfId="14" dataDxfId="12" headerRowBorderDxfId="13" tableBorderDxfId="11" totalsRowBorderDxfId="10" headerRowCellStyle="쉼표 [0]" dataCellStyle="쉼표 [0]">
  <autoFilter ref="A3:J5" xr:uid="{7B7A9785-F118-415F-87C4-98FB4E776851}"/>
  <tableColumns count="10">
    <tableColumn id="1" xr3:uid="{A0A78A94-6B76-4EE9-9536-BF55A95778F4}" name="소속" dataDxfId="9"/>
    <tableColumn id="10" xr3:uid="{FAADD9A9-FE9F-404A-84B4-3539F03F9C39}" name="비목" dataDxfId="8"/>
    <tableColumn id="2" xr3:uid="{DBB4CB0C-23C1-4021-B11D-9BFA8B05D159}" name="세목" dataDxfId="7"/>
    <tableColumn id="3" xr3:uid="{875218E2-6E15-4F71-B13A-BAAB55871CB8}" name="내역" dataDxfId="6"/>
    <tableColumn id="4" xr3:uid="{1077154D-65E7-4D0F-8729-AE6D3CAA08CB}" name="단가" dataDxfId="5" dataCellStyle="쉼표 [0]"/>
    <tableColumn id="5" xr3:uid="{39DD527D-AFB6-4C2C-8EA4-2767BCD0E1EF}" name="회수" dataDxfId="4" dataCellStyle="쉼표 [0]"/>
    <tableColumn id="6" xr3:uid="{F5D2C87A-35A0-4FA7-BB43-F357550B72B2}" name="정부지원금" dataDxfId="3" dataCellStyle="쉼표 [0]"/>
    <tableColumn id="7" xr3:uid="{39CE1E90-04FC-4E2B-9DD7-07B459187292}" name="민간(현금)" dataDxfId="2" dataCellStyle="쉼표 [0]"/>
    <tableColumn id="8" xr3:uid="{43AF7396-4DD8-44D6-8876-3CEA9F496B35}" name="민간(현물)" dataDxfId="1" dataCellStyle="쉼표 [0]"/>
    <tableColumn id="9" xr3:uid="{B95E23B6-3A6C-4D23-B01F-41CC8CEAE6C9}" name="계" dataDxfId="0" dataCellStyle="쉼표 [0]">
      <calculatedColumnFormula>G4+H4+I4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8C9007-FE6A-4035-A3CB-27BC920535A5}">
  <dimension ref="A1:O5"/>
  <sheetViews>
    <sheetView zoomScale="85" zoomScaleNormal="85" workbookViewId="0">
      <selection sqref="A1:O1"/>
    </sheetView>
  </sheetViews>
  <sheetFormatPr defaultRowHeight="16.5" x14ac:dyDescent="0.3"/>
  <cols>
    <col min="1" max="1" width="17.5" style="2" bestFit="1" customWidth="1"/>
    <col min="2" max="3" width="11.375" style="2" customWidth="1"/>
    <col min="4" max="4" width="15" style="2" bestFit="1" customWidth="1"/>
    <col min="5" max="7" width="11" style="2" customWidth="1"/>
    <col min="8" max="8" width="11.5" style="1" customWidth="1"/>
    <col min="9" max="9" width="25.375" style="2" bestFit="1" customWidth="1"/>
    <col min="10" max="10" width="23.75" style="1" bestFit="1" customWidth="1"/>
    <col min="11" max="11" width="11.75" style="3" bestFit="1" customWidth="1"/>
    <col min="12" max="12" width="16.875" style="1" bestFit="1" customWidth="1"/>
    <col min="13" max="14" width="16.25" style="1" bestFit="1" customWidth="1"/>
    <col min="15" max="15" width="11.375" style="1" customWidth="1"/>
    <col min="16" max="16384" width="9" style="1"/>
  </cols>
  <sheetData>
    <row r="1" spans="1:15" ht="173.25" customHeight="1" thickBot="1" x14ac:dyDescent="0.35">
      <c r="A1" s="22" t="s">
        <v>52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6"/>
    </row>
    <row r="3" spans="1:15" x14ac:dyDescent="0.3">
      <c r="A3" s="11" t="s">
        <v>36</v>
      </c>
      <c r="B3" s="11" t="s">
        <v>13</v>
      </c>
      <c r="C3" s="11" t="s">
        <v>14</v>
      </c>
      <c r="D3" s="11" t="s">
        <v>1</v>
      </c>
      <c r="E3" s="12" t="s">
        <v>0</v>
      </c>
      <c r="F3" s="12" t="s">
        <v>2</v>
      </c>
      <c r="G3" s="12" t="s">
        <v>3</v>
      </c>
      <c r="H3" s="12" t="s">
        <v>4</v>
      </c>
      <c r="I3" s="12" t="s">
        <v>5</v>
      </c>
      <c r="J3" s="12" t="s">
        <v>6</v>
      </c>
      <c r="K3" s="13" t="s">
        <v>7</v>
      </c>
      <c r="L3" s="12" t="s">
        <v>8</v>
      </c>
      <c r="M3" s="12" t="s">
        <v>9</v>
      </c>
      <c r="N3" s="12" t="s">
        <v>10</v>
      </c>
      <c r="O3" s="14" t="s">
        <v>11</v>
      </c>
    </row>
    <row r="4" spans="1:15" x14ac:dyDescent="0.3">
      <c r="A4" s="6" t="s">
        <v>41</v>
      </c>
      <c r="B4" s="6" t="s">
        <v>18</v>
      </c>
      <c r="C4" s="6" t="str" cm="1">
        <f t="array" ref="C4">_xlfn.IFS(인건비표[[#This Row],[구분]]="정규직","보수",인건비표[[#This Row],[구분]]="계약직","상용임금",인건비표[[#This Row],[구분]]="일용직","일용임금",TRUE,"")</f>
        <v>보수</v>
      </c>
      <c r="D4" s="6" t="s">
        <v>12</v>
      </c>
      <c r="E4" s="7" t="s">
        <v>39</v>
      </c>
      <c r="F4" s="7" t="s">
        <v>46</v>
      </c>
      <c r="G4" s="7" t="s">
        <v>40</v>
      </c>
      <c r="H4" s="8">
        <v>50000</v>
      </c>
      <c r="I4" s="7" t="s">
        <v>38</v>
      </c>
      <c r="J4" s="8">
        <v>25000</v>
      </c>
      <c r="K4" s="9">
        <v>0.5</v>
      </c>
      <c r="L4" s="8">
        <v>10000</v>
      </c>
      <c r="M4" s="8">
        <v>2500</v>
      </c>
      <c r="N4" s="8">
        <v>0</v>
      </c>
      <c r="O4" s="10">
        <f>L4+M4+N4</f>
        <v>12500</v>
      </c>
    </row>
    <row r="5" spans="1:15" x14ac:dyDescent="0.3">
      <c r="A5" s="6" t="s">
        <v>41</v>
      </c>
      <c r="B5" s="6" t="s">
        <v>18</v>
      </c>
      <c r="C5" s="6" t="str" cm="1">
        <f t="array" ref="C5">_xlfn.IFS(인건비표[[#This Row],[구분]]="정규직","보수",인건비표[[#This Row],[구분]]="계약직","상용임금",인건비표[[#This Row],[구분]]="일용직","일용임금",TRUE,"")</f>
        <v>상용임금</v>
      </c>
      <c r="D5" s="6" t="s">
        <v>42</v>
      </c>
      <c r="E5" s="7" t="s">
        <v>43</v>
      </c>
      <c r="F5" s="7" t="s">
        <v>44</v>
      </c>
      <c r="G5" s="7" t="s">
        <v>45</v>
      </c>
      <c r="H5" s="8">
        <v>20000</v>
      </c>
      <c r="I5" s="7" t="s">
        <v>37</v>
      </c>
      <c r="J5" s="8">
        <v>10000</v>
      </c>
      <c r="K5" s="9">
        <v>0.8</v>
      </c>
      <c r="L5" s="8">
        <v>0</v>
      </c>
      <c r="M5" s="8">
        <v>0</v>
      </c>
      <c r="N5" s="8">
        <v>8000</v>
      </c>
      <c r="O5" s="10">
        <f>L5+M5+N5</f>
        <v>8000</v>
      </c>
    </row>
  </sheetData>
  <mergeCells count="1">
    <mergeCell ref="A1:O1"/>
  </mergeCells>
  <phoneticPr fontId="2" type="noConversion"/>
  <dataValidations count="1">
    <dataValidation type="list" allowBlank="1" showInputMessage="1" showErrorMessage="1" sqref="C4:C1048576" xr:uid="{BA894693-1133-45DD-9DE7-1F9D036F04D0}">
      <formula1>INDIRECT(B4)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CB43E8F-FF2F-4B54-9C98-F27BAE0B1AA4}">
          <x14:formula1>
            <xm:f>비세목!$A$2</xm:f>
          </x14:formula1>
          <xm:sqref>B4:B1048576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C2C07F-127A-4449-B546-5C714414BDD9}">
  <dimension ref="A1:O5"/>
  <sheetViews>
    <sheetView tabSelected="1" zoomScale="85" zoomScaleNormal="85" workbookViewId="0">
      <selection sqref="A1:J1"/>
    </sheetView>
  </sheetViews>
  <sheetFormatPr defaultRowHeight="16.5" x14ac:dyDescent="0.3"/>
  <cols>
    <col min="1" max="3" width="13.875" style="5" customWidth="1"/>
    <col min="4" max="4" width="39" style="5" customWidth="1"/>
    <col min="5" max="6" width="11.5" style="1" bestFit="1" customWidth="1"/>
    <col min="7" max="7" width="16.875" style="1" bestFit="1" customWidth="1"/>
    <col min="8" max="9" width="16.25" style="1" bestFit="1" customWidth="1"/>
    <col min="10" max="10" width="11.375" style="1" customWidth="1"/>
  </cols>
  <sheetData>
    <row r="1" spans="1:15" ht="207.75" customHeight="1" thickBot="1" x14ac:dyDescent="0.35">
      <c r="A1" s="22" t="s">
        <v>53</v>
      </c>
      <c r="B1" s="23"/>
      <c r="C1" s="23"/>
      <c r="D1" s="23"/>
      <c r="E1" s="23"/>
      <c r="F1" s="23"/>
      <c r="G1" s="23"/>
      <c r="H1" s="23"/>
      <c r="I1" s="23"/>
      <c r="J1" s="24"/>
      <c r="K1" s="21"/>
      <c r="L1" s="21"/>
      <c r="M1" s="21"/>
      <c r="N1" s="21"/>
      <c r="O1" s="21"/>
    </row>
    <row r="3" spans="1:15" s="4" customFormat="1" x14ac:dyDescent="0.3">
      <c r="A3" s="17" t="s">
        <v>36</v>
      </c>
      <c r="B3" s="17" t="s">
        <v>13</v>
      </c>
      <c r="C3" s="18" t="s">
        <v>14</v>
      </c>
      <c r="D3" s="18" t="s">
        <v>15</v>
      </c>
      <c r="E3" s="19" t="s">
        <v>16</v>
      </c>
      <c r="F3" s="19" t="s">
        <v>17</v>
      </c>
      <c r="G3" s="19" t="s">
        <v>8</v>
      </c>
      <c r="H3" s="19" t="s">
        <v>9</v>
      </c>
      <c r="I3" s="19" t="s">
        <v>10</v>
      </c>
      <c r="J3" s="20" t="s">
        <v>11</v>
      </c>
    </row>
    <row r="4" spans="1:15" x14ac:dyDescent="0.3">
      <c r="A4" s="15" t="s">
        <v>41</v>
      </c>
      <c r="B4" s="15" t="s">
        <v>31</v>
      </c>
      <c r="C4" s="16" t="s">
        <v>23</v>
      </c>
      <c r="D4" s="16" t="s">
        <v>47</v>
      </c>
      <c r="E4" s="8">
        <v>1000</v>
      </c>
      <c r="F4" s="8">
        <v>1</v>
      </c>
      <c r="G4" s="8">
        <v>1000</v>
      </c>
      <c r="H4" s="8">
        <v>0</v>
      </c>
      <c r="I4" s="8">
        <v>0</v>
      </c>
      <c r="J4" s="10">
        <f>G4+H4+I4</f>
        <v>1000</v>
      </c>
    </row>
    <row r="5" spans="1:15" x14ac:dyDescent="0.3">
      <c r="A5" s="15" t="s">
        <v>41</v>
      </c>
      <c r="B5" s="15" t="s">
        <v>32</v>
      </c>
      <c r="C5" s="16" t="s">
        <v>29</v>
      </c>
      <c r="D5" s="16" t="s">
        <v>51</v>
      </c>
      <c r="E5" s="8">
        <v>100</v>
      </c>
      <c r="F5" s="8">
        <v>100</v>
      </c>
      <c r="G5" s="8">
        <f>인건비외표[[#This Row],[단가]]*인건비외표[[#This Row],[회수]]</f>
        <v>10000</v>
      </c>
      <c r="H5" s="8">
        <v>0</v>
      </c>
      <c r="I5" s="8">
        <v>0</v>
      </c>
      <c r="J5" s="10">
        <f>G5+H5+I5</f>
        <v>10000</v>
      </c>
    </row>
  </sheetData>
  <mergeCells count="1">
    <mergeCell ref="A1:J1"/>
  </mergeCells>
  <phoneticPr fontId="2" type="noConversion"/>
  <dataValidations count="2">
    <dataValidation type="list" allowBlank="1" showInputMessage="1" showErrorMessage="1" sqref="B4:B1048576" xr:uid="{D152A06E-C0B6-49F5-8CEF-C17EDB242FC6}">
      <formula1>비목</formula1>
    </dataValidation>
    <dataValidation type="list" allowBlank="1" showInputMessage="1" showErrorMessage="1" sqref="C4:C1048576" xr:uid="{CC68BEDE-EB6B-423B-A302-FB5902F2A4F6}">
      <formula1>INDIRECT(B4)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60466-20F3-420C-AE92-AE42CC91D64A}">
  <dimension ref="A1:G7"/>
  <sheetViews>
    <sheetView workbookViewId="0">
      <selection activeCell="G2" sqref="G2"/>
    </sheetView>
  </sheetViews>
  <sheetFormatPr defaultRowHeight="16.5" x14ac:dyDescent="0.3"/>
  <sheetData>
    <row r="1" spans="1:7" x14ac:dyDescent="0.3">
      <c r="A1" t="s">
        <v>13</v>
      </c>
      <c r="B1" t="s">
        <v>18</v>
      </c>
      <c r="C1" t="s">
        <v>31</v>
      </c>
      <c r="D1" t="s">
        <v>32</v>
      </c>
      <c r="E1" t="s">
        <v>33</v>
      </c>
      <c r="F1" t="s">
        <v>34</v>
      </c>
      <c r="G1" t="s">
        <v>35</v>
      </c>
    </row>
    <row r="2" spans="1:7" x14ac:dyDescent="0.3">
      <c r="A2" t="s">
        <v>18</v>
      </c>
      <c r="B2" t="s">
        <v>19</v>
      </c>
      <c r="C2" t="s">
        <v>22</v>
      </c>
      <c r="D2" t="s">
        <v>29</v>
      </c>
      <c r="E2" t="s">
        <v>48</v>
      </c>
      <c r="F2" t="s">
        <v>49</v>
      </c>
      <c r="G2" t="s">
        <v>50</v>
      </c>
    </row>
    <row r="3" spans="1:7" x14ac:dyDescent="0.3">
      <c r="A3" t="s">
        <v>31</v>
      </c>
      <c r="B3" t="s">
        <v>20</v>
      </c>
      <c r="C3" t="s">
        <v>24</v>
      </c>
      <c r="D3" t="s">
        <v>30</v>
      </c>
    </row>
    <row r="4" spans="1:7" x14ac:dyDescent="0.3">
      <c r="A4" t="s">
        <v>32</v>
      </c>
      <c r="B4" t="s">
        <v>21</v>
      </c>
      <c r="C4" t="s">
        <v>25</v>
      </c>
    </row>
    <row r="5" spans="1:7" x14ac:dyDescent="0.3">
      <c r="A5" t="s">
        <v>33</v>
      </c>
      <c r="C5" t="s">
        <v>26</v>
      </c>
    </row>
    <row r="6" spans="1:7" x14ac:dyDescent="0.3">
      <c r="A6" t="s">
        <v>34</v>
      </c>
      <c r="C6" t="s">
        <v>27</v>
      </c>
    </row>
    <row r="7" spans="1:7" x14ac:dyDescent="0.3">
      <c r="A7" t="s">
        <v>35</v>
      </c>
      <c r="C7" t="s">
        <v>28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13</vt:i4>
      </vt:variant>
    </vt:vector>
  </HeadingPairs>
  <TitlesOfParts>
    <vt:vector size="16" baseType="lpstr">
      <vt:lpstr>인건비 항목</vt:lpstr>
      <vt:lpstr>인건비 외 항목</vt:lpstr>
      <vt:lpstr>비세목</vt:lpstr>
      <vt:lpstr>비목</vt:lpstr>
      <vt:lpstr>업무추진비</vt:lpstr>
      <vt:lpstr>업무추진비세목</vt:lpstr>
      <vt:lpstr>여비</vt:lpstr>
      <vt:lpstr>여비세목</vt:lpstr>
      <vt:lpstr>연구용역비</vt:lpstr>
      <vt:lpstr>연구용역비세목</vt:lpstr>
      <vt:lpstr>운영비</vt:lpstr>
      <vt:lpstr>운영비세목</vt:lpstr>
      <vt:lpstr>유형자산</vt:lpstr>
      <vt:lpstr>유형자산세목</vt:lpstr>
      <vt:lpstr>인건비</vt:lpstr>
      <vt:lpstr>인건비세목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원민 송</dc:creator>
  <cp:lastModifiedBy>원민 송</cp:lastModifiedBy>
  <dcterms:created xsi:type="dcterms:W3CDTF">2026-03-10T05:12:28Z</dcterms:created>
  <dcterms:modified xsi:type="dcterms:W3CDTF">2026-03-13T02:35:47Z</dcterms:modified>
</cp:coreProperties>
</file>